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0.09.2021\hcl 246\"/>
    </mc:Choice>
  </mc:AlternateContent>
  <xr:revisionPtr revIDLastSave="0" documentId="13_ncr:1_{18DBAC38-CC2A-4BCB-B463-131FA125CA42}" xr6:coauthVersionLast="47" xr6:coauthVersionMax="47" xr10:uidLastSave="{00000000-0000-0000-0000-000000000000}"/>
  <bookViews>
    <workbookView xWindow="6045" yWindow="825" windowWidth="21600" windowHeight="11385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1" l="1"/>
  <c r="J71" i="1"/>
  <c r="J70" i="1" s="1"/>
  <c r="J72" i="1"/>
  <c r="J74" i="1"/>
  <c r="J75" i="1"/>
  <c r="J77" i="1"/>
  <c r="J87" i="1"/>
  <c r="J86" i="1" s="1"/>
  <c r="J85" i="1" s="1"/>
  <c r="J84" i="1" s="1"/>
  <c r="J136" i="1"/>
  <c r="J134" i="1" s="1"/>
  <c r="J89" i="1" s="1"/>
  <c r="J13" i="1" l="1"/>
  <c r="J63" i="1"/>
  <c r="J14" i="1"/>
  <c r="J65" i="1"/>
  <c r="H48" i="1"/>
  <c r="H59" i="1"/>
  <c r="J12" i="1" l="1"/>
  <c r="J11" i="1" s="1"/>
  <c r="J60" i="1"/>
  <c r="J15" i="1" s="1"/>
  <c r="J62" i="1"/>
  <c r="J10" i="1"/>
  <c r="H32" i="1"/>
  <c r="H12" i="1"/>
  <c r="H11" i="1" s="1"/>
  <c r="H10" i="1" s="1"/>
  <c r="H9" i="1" s="1"/>
  <c r="H49" i="1"/>
  <c r="H60" i="1"/>
  <c r="H62" i="1"/>
  <c r="H69" i="1"/>
  <c r="H71" i="1"/>
  <c r="H70" i="1" s="1"/>
  <c r="H72" i="1"/>
  <c r="H74" i="1"/>
  <c r="H75" i="1"/>
  <c r="H87" i="1"/>
  <c r="H86" i="1" s="1"/>
  <c r="H85" i="1" s="1"/>
  <c r="H84" i="1" s="1"/>
  <c r="H106" i="1"/>
  <c r="H123" i="1"/>
  <c r="H136" i="1"/>
  <c r="H134" i="1" s="1"/>
  <c r="J9" i="1" l="1"/>
  <c r="H15" i="1"/>
  <c r="H89" i="1"/>
  <c r="F31" i="1"/>
  <c r="G31" i="1" s="1"/>
  <c r="G16" i="1" s="1"/>
  <c r="F48" i="1"/>
  <c r="F32" i="1" s="1"/>
  <c r="F57" i="1"/>
  <c r="F59" i="1"/>
  <c r="F63" i="1"/>
  <c r="F65" i="1"/>
  <c r="F68" i="1"/>
  <c r="G138" i="1"/>
  <c r="G139" i="1"/>
  <c r="G140" i="1"/>
  <c r="G141" i="1"/>
  <c r="G142" i="1"/>
  <c r="G137" i="1"/>
  <c r="I137" i="1" s="1"/>
  <c r="F136" i="1"/>
  <c r="F134" i="1" s="1"/>
  <c r="G133" i="1"/>
  <c r="I133" i="1" s="1"/>
  <c r="I123" i="1" s="1"/>
  <c r="G131" i="1"/>
  <c r="F123" i="1"/>
  <c r="G122" i="1"/>
  <c r="I122" i="1" s="1"/>
  <c r="I106" i="1" s="1"/>
  <c r="F106" i="1"/>
  <c r="G105" i="1"/>
  <c r="G90" i="1" s="1"/>
  <c r="F90" i="1"/>
  <c r="F87" i="1"/>
  <c r="F86" i="1" s="1"/>
  <c r="F85" i="1" s="1"/>
  <c r="F84" i="1" s="1"/>
  <c r="G80" i="1"/>
  <c r="G75" i="1" s="1"/>
  <c r="F75" i="1"/>
  <c r="F74" i="1"/>
  <c r="G73" i="1"/>
  <c r="F72" i="1"/>
  <c r="F71" i="1"/>
  <c r="F70" i="1"/>
  <c r="F69" i="1"/>
  <c r="G64" i="1"/>
  <c r="G66" i="1"/>
  <c r="G67" i="1"/>
  <c r="F12" i="1"/>
  <c r="F11" i="1" s="1"/>
  <c r="F10" i="1" s="1"/>
  <c r="F9" i="1" s="1"/>
  <c r="F60" i="1" l="1"/>
  <c r="F16" i="1"/>
  <c r="F62" i="1"/>
  <c r="G71" i="1"/>
  <c r="G70" i="1" s="1"/>
  <c r="I73" i="1"/>
  <c r="G72" i="1"/>
  <c r="K137" i="1"/>
  <c r="K136" i="1" s="1"/>
  <c r="K134" i="1" s="1"/>
  <c r="K89" i="1" s="1"/>
  <c r="I136" i="1"/>
  <c r="I134" i="1" s="1"/>
  <c r="I89" i="1" s="1"/>
  <c r="G69" i="1"/>
  <c r="G74" i="1"/>
  <c r="I80" i="1"/>
  <c r="G106" i="1"/>
  <c r="F49" i="1"/>
  <c r="G136" i="1"/>
  <c r="G134" i="1" s="1"/>
  <c r="G123" i="1"/>
  <c r="F89" i="1"/>
  <c r="E88" i="1"/>
  <c r="G88" i="1" s="1"/>
  <c r="F15" i="1" l="1"/>
  <c r="G89" i="1"/>
  <c r="I88" i="1"/>
  <c r="G87" i="1"/>
  <c r="G86" i="1" s="1"/>
  <c r="G85" i="1" s="1"/>
  <c r="G84" i="1" s="1"/>
  <c r="I77" i="1"/>
  <c r="K80" i="1"/>
  <c r="I74" i="1"/>
  <c r="I75" i="1"/>
  <c r="K73" i="1"/>
  <c r="I72" i="1"/>
  <c r="I71" i="1"/>
  <c r="I70" i="1" s="1"/>
  <c r="I69" i="1"/>
  <c r="E48" i="1"/>
  <c r="G48" i="1" s="1"/>
  <c r="E57" i="1"/>
  <c r="G57" i="1" s="1"/>
  <c r="E59" i="1"/>
  <c r="E63" i="1"/>
  <c r="E65" i="1"/>
  <c r="G65" i="1" s="1"/>
  <c r="I65" i="1" s="1"/>
  <c r="K65" i="1" s="1"/>
  <c r="E68" i="1"/>
  <c r="E123" i="1"/>
  <c r="E136" i="1"/>
  <c r="E134" i="1" s="1"/>
  <c r="E106" i="1"/>
  <c r="E90" i="1"/>
  <c r="E14" i="1"/>
  <c r="G14" i="1" s="1"/>
  <c r="E72" i="1"/>
  <c r="E13" i="1"/>
  <c r="G13" i="1" s="1"/>
  <c r="I13" i="1" s="1"/>
  <c r="E71" i="1"/>
  <c r="E70" i="1" s="1"/>
  <c r="E69" i="1"/>
  <c r="E75" i="1"/>
  <c r="E74" i="1"/>
  <c r="E16" i="1"/>
  <c r="K71" i="1" l="1"/>
  <c r="K70" i="1" s="1"/>
  <c r="K72" i="1"/>
  <c r="K69" i="1"/>
  <c r="K88" i="1"/>
  <c r="K87" i="1" s="1"/>
  <c r="K86" i="1" s="1"/>
  <c r="K85" i="1" s="1"/>
  <c r="K84" i="1" s="1"/>
  <c r="I87" i="1"/>
  <c r="I86" i="1" s="1"/>
  <c r="I85" i="1" s="1"/>
  <c r="I84" i="1" s="1"/>
  <c r="K13" i="1"/>
  <c r="E89" i="1"/>
  <c r="G12" i="1"/>
  <c r="G11" i="1" s="1"/>
  <c r="G10" i="1" s="1"/>
  <c r="G9" i="1" s="1"/>
  <c r="I14" i="1"/>
  <c r="K14" i="1" s="1"/>
  <c r="E60" i="1"/>
  <c r="G68" i="1"/>
  <c r="K75" i="1"/>
  <c r="K77" i="1"/>
  <c r="K74" i="1"/>
  <c r="E62" i="1"/>
  <c r="G63" i="1"/>
  <c r="E32" i="1"/>
  <c r="E49" i="1"/>
  <c r="G59" i="1"/>
  <c r="G32" i="1"/>
  <c r="I48" i="1"/>
  <c r="I32" i="1" s="1"/>
  <c r="E12" i="1"/>
  <c r="E11" i="1" s="1"/>
  <c r="E10" i="1" s="1"/>
  <c r="E9" i="1" s="1"/>
  <c r="E87" i="1"/>
  <c r="E86" i="1" s="1"/>
  <c r="E85" i="1" s="1"/>
  <c r="E84" i="1" s="1"/>
  <c r="I63" i="1" l="1"/>
  <c r="G62" i="1"/>
  <c r="G60" i="1"/>
  <c r="I12" i="1"/>
  <c r="E15" i="1"/>
  <c r="I59" i="1"/>
  <c r="I49" i="1" s="1"/>
  <c r="G49" i="1"/>
  <c r="I11" i="1" l="1"/>
  <c r="K12" i="1"/>
  <c r="I15" i="1"/>
  <c r="G15" i="1"/>
  <c r="K63" i="1"/>
  <c r="K60" i="1" s="1"/>
  <c r="K15" i="1" s="1"/>
  <c r="I62" i="1"/>
  <c r="K62" i="1" s="1"/>
  <c r="I60" i="1"/>
  <c r="I10" i="1" l="1"/>
  <c r="K11" i="1"/>
  <c r="I9" i="1" l="1"/>
  <c r="K10" i="1"/>
  <c r="K9" i="1" s="1"/>
</calcChain>
</file>

<file path=xl/sharedStrings.xml><?xml version="1.0" encoding="utf-8"?>
<sst xmlns="http://schemas.openxmlformats.org/spreadsheetml/2006/main" count="275" uniqueCount="143">
  <si>
    <t>BUGETUL CREDITELOR  INTERNE</t>
  </si>
  <si>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</si>
  <si>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</si>
  <si>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</si>
  <si>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</si>
  <si>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</si>
  <si>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</si>
  <si>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</si>
  <si>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</si>
  <si>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</si>
  <si>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</si>
  <si>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</si>
  <si>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</si>
  <si>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</si>
  <si>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</si>
  <si>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</si>
  <si>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</si>
  <si>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</si>
  <si>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</si>
  <si>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</si>
  <si>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</si>
  <si>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</si>
  <si>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</si>
  <si>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</si>
  <si>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</si>
  <si>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</si>
  <si>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</si>
  <si>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</si>
  <si>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</si>
  <si>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</si>
  <si>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</si>
  <si>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</si>
  <si>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</si>
  <si>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</si>
  <si>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</si>
  <si>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</si>
  <si>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</si>
  <si>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</si>
  <si>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</si>
  <si>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</si>
  <si>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</si>
  <si>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</si>
  <si>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</si>
  <si>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</si>
  <si>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</si>
  <si>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</si>
  <si>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</si>
  <si>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</si>
  <si>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</si>
  <si>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</si>
  <si>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</si>
  <si>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</si>
  <si>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</si>
  <si>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</si>
  <si>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</si>
  <si>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</si>
  <si>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</si>
  <si>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</si>
  <si>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</si>
  <si>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</si>
  <si>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</si>
  <si>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</si>
  <si>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</si>
  <si>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</si>
  <si>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</si>
  <si>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</si>
  <si>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</si>
  <si>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</si>
  <si>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</si>
  <si>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</si>
  <si>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</si>
  <si>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</si>
  <si>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</si>
  <si>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</si>
  <si>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</si>
  <si>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</si>
  <si>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</si>
  <si>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</si>
  <si>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</si>
  <si>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</si>
  <si>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</si>
  <si>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</si>
  <si>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</si>
  <si>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</si>
  <si>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</si>
  <si>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</si>
  <si>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</si>
  <si>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</si>
  <si>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</si>
  <si>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</si>
  <si>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</si>
  <si>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</si>
  <si>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</si>
  <si>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</si>
  <si>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</si>
  <si>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</si>
  <si>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</si>
  <si>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</si>
  <si>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</si>
  <si>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</si>
  <si>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</si>
  <si>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</si>
  <si>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</si>
  <si>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</si>
  <si>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</si>
  <si>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</si>
  <si>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</si>
  <si>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</si>
  <si>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</si>
  <si>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</si>
  <si>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</si>
  <si>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</si>
  <si>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</si>
  <si>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</si>
  <si>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</si>
  <si>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PE ANUL 2021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</si>
  <si>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</si>
  <si>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</si>
  <si>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</si>
  <si>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</si>
  <si>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</si>
  <si>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</si>
  <si>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</si>
  <si>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</si>
  <si>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</si>
  <si>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</si>
  <si>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</si>
  <si>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</si>
  <si>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</si>
  <si>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Prevederi inițiale 
2021</t>
  </si>
  <si>
    <t>Influente 
(+ / -)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</si>
  <si>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</si>
  <si>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</si>
  <si>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</si>
  <si>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</si>
  <si>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Influente
+/-</t>
  </si>
  <si>
    <t>Buget aprobat 24.06.2021</t>
  </si>
  <si>
    <t>Buget aprobat
 22 iulie 2021</t>
  </si>
  <si>
    <t>Buget rectificat
30 septembrie 2021</t>
  </si>
  <si>
    <t>Influente 
+ / -</t>
  </si>
  <si>
    <t>ANEXA NR. 1 LA HCL NR. 246/30.09.2021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</si>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</sst>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1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1" fillId="3" borderId="9" xfId="0" applyNumberFormat="1" applyFont="1" applyFill="1" applyBorder="1" applyAlignment="1">
      <alignment horizontal="center"/>
    </xf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0" fillId="0" borderId="9" xfId="0" applyNumberFormat="1" applyBorder="1"/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4" fillId="0" borderId="2" xfId="0" applyNumberFormat="1" applyFont="1" applyBorder="1" applyAlignment="1">
      <alignment horizontal="right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8" xfId="2" applyNumberFormat="1" applyFont="1" applyBorder="1" applyAlignment="1">
      <alignment horizontal="righ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0" fillId="0" borderId="9" xfId="0" applyBorder="1" applyAlignment="1">
      <alignment horizontal="right" vertical="center"/>
    </xf>
    <xf numFmtId="3" fontId="1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7" fillId="5" borderId="9" xfId="0" applyNumberFormat="1" applyFont="1" applyFill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4" borderId="9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9" xfId="0" applyNumberFormat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7" fillId="5" borderId="7" xfId="0" applyNumberFormat="1" applyFont="1" applyFill="1" applyBorder="1" applyAlignment="1">
      <alignment horizontal="right"/>
    </xf>
    <xf numFmtId="3" fontId="11" fillId="6" borderId="9" xfId="0" applyNumberFormat="1" applyFont="1" applyFill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7" fillId="7" borderId="7" xfId="0" applyNumberFormat="1" applyFont="1" applyFill="1" applyBorder="1" applyAlignment="1">
      <alignment horizontal="right"/>
    </xf>
    <xf numFmtId="3" fontId="11" fillId="3" borderId="13" xfId="0" applyNumberFormat="1" applyFont="1" applyFill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 wrapText="1"/>
    </xf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K151"/>
  <sheetViews>
    <sheetView tabSelected="1" topLeftCell="A86" zoomScale="75" zoomScaleNormal="75" workbookViewId="0">
      <selection activeCell="A147" sqref="A147:XFD147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hidden="1" customWidth="1"/>
    <col min="6" max="6" width="19" hidden="1" customWidth="1"/>
    <col min="7" max="8" width="18.7109375" hidden="1" customWidth="1"/>
    <col min="9" max="9" width="23.140625" customWidth="1"/>
    <col min="10" max="10" width="20.5703125" customWidth="1"/>
    <col min="11" max="11" width="23.14062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11" ht="24.95" customHeight="1" x14ac:dyDescent="0.25">
      <c r="A1" s="215" t="s">
        <v>120</v>
      </c>
      <c r="B1" s="215"/>
      <c r="C1" s="215"/>
      <c r="I1" s="210" t="s">
        <v>140</v>
      </c>
      <c r="J1" s="210"/>
      <c r="K1" s="210"/>
    </row>
    <row r="2" spans="1:11" ht="24.95" customHeight="1" x14ac:dyDescent="0.25">
      <c r="A2" s="5"/>
      <c r="B2" s="5"/>
      <c r="C2" s="5"/>
    </row>
    <row r="3" spans="1:11" ht="18" x14ac:dyDescent="0.25">
      <c r="A3" s="220" t="s">
        <v>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8" x14ac:dyDescent="0.25">
      <c r="A4" s="220" t="s">
        <v>115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3.5" thickBot="1" x14ac:dyDescent="0.25">
      <c r="A5" s="1"/>
      <c r="B5" s="1"/>
      <c r="C5" s="2"/>
      <c r="D5" s="2"/>
      <c r="E5" s="2"/>
    </row>
    <row r="6" spans="1:11" s="3" customFormat="1" ht="24.75" customHeight="1" x14ac:dyDescent="0.2">
      <c r="A6" s="216" t="s">
        <v>1</v>
      </c>
      <c r="B6" s="217"/>
      <c r="C6" s="217"/>
      <c r="D6" s="217" t="s">
        <v>121</v>
      </c>
      <c r="E6" s="211" t="s">
        <v>129</v>
      </c>
      <c r="F6" s="211" t="s">
        <v>130</v>
      </c>
      <c r="G6" s="213" t="s">
        <v>136</v>
      </c>
      <c r="H6" s="213" t="s">
        <v>135</v>
      </c>
      <c r="I6" s="213" t="s">
        <v>137</v>
      </c>
      <c r="J6" s="213" t="s">
        <v>139</v>
      </c>
      <c r="K6" s="213" t="s">
        <v>138</v>
      </c>
    </row>
    <row r="7" spans="1:11" s="3" customFormat="1" ht="30.75" customHeight="1" x14ac:dyDescent="0.2">
      <c r="A7" s="218"/>
      <c r="B7" s="219"/>
      <c r="C7" s="219"/>
      <c r="D7" s="219"/>
      <c r="E7" s="212"/>
      <c r="F7" s="212"/>
      <c r="G7" s="214"/>
      <c r="H7" s="214"/>
      <c r="I7" s="214"/>
      <c r="J7" s="214"/>
      <c r="K7" s="214"/>
    </row>
    <row r="8" spans="1:11" s="3" customFormat="1" ht="16.5" customHeight="1" x14ac:dyDescent="0.2">
      <c r="A8" s="218"/>
      <c r="B8" s="219"/>
      <c r="C8" s="219"/>
      <c r="D8" s="219"/>
      <c r="E8" s="212"/>
      <c r="F8" s="212"/>
      <c r="G8" s="214"/>
      <c r="H8" s="214"/>
      <c r="I8" s="214"/>
      <c r="J8" s="214"/>
      <c r="K8" s="214"/>
    </row>
    <row r="9" spans="1:11" ht="31.5" customHeight="1" x14ac:dyDescent="0.25">
      <c r="A9" s="221" t="s">
        <v>2</v>
      </c>
      <c r="B9" s="222"/>
      <c r="C9" s="223"/>
      <c r="D9" s="38"/>
      <c r="E9" s="78">
        <f>E10</f>
        <v>91932455</v>
      </c>
      <c r="F9" s="97">
        <f t="shared" ref="F9:I9" si="0">F10</f>
        <v>0</v>
      </c>
      <c r="G9" s="50">
        <f t="shared" si="0"/>
        <v>91932455</v>
      </c>
      <c r="H9" s="50">
        <f t="shared" si="0"/>
        <v>0</v>
      </c>
      <c r="I9" s="50">
        <f t="shared" si="0"/>
        <v>91932455</v>
      </c>
      <c r="J9" s="173">
        <f>J10</f>
        <v>-40212755</v>
      </c>
      <c r="K9" s="173">
        <f>K10</f>
        <v>51719700</v>
      </c>
    </row>
    <row r="10" spans="1:11" ht="26.25" customHeight="1" x14ac:dyDescent="0.25">
      <c r="A10" s="224" t="s">
        <v>3</v>
      </c>
      <c r="B10" s="225"/>
      <c r="C10" s="226"/>
      <c r="D10" s="6" t="s">
        <v>4</v>
      </c>
      <c r="E10" s="79">
        <f>E11</f>
        <v>91932455</v>
      </c>
      <c r="F10" s="98">
        <f t="shared" ref="F10:I10" si="1">F11</f>
        <v>0</v>
      </c>
      <c r="G10" s="51">
        <f t="shared" si="1"/>
        <v>91932455</v>
      </c>
      <c r="H10" s="51">
        <f t="shared" si="1"/>
        <v>0</v>
      </c>
      <c r="I10" s="51">
        <f t="shared" si="1"/>
        <v>91932455</v>
      </c>
      <c r="J10" s="174">
        <f>J12</f>
        <v>-40212755</v>
      </c>
      <c r="K10" s="174">
        <f>I10+J10</f>
        <v>51719700</v>
      </c>
    </row>
    <row r="11" spans="1:11" ht="29.25" customHeight="1" x14ac:dyDescent="0.25">
      <c r="A11" s="52" t="s">
        <v>5</v>
      </c>
      <c r="B11" s="76"/>
      <c r="C11" s="76"/>
      <c r="D11" s="7" t="s">
        <v>6</v>
      </c>
      <c r="E11" s="79">
        <f>E12</f>
        <v>91932455</v>
      </c>
      <c r="F11" s="98">
        <f t="shared" ref="F11:I11" si="2">F12</f>
        <v>0</v>
      </c>
      <c r="G11" s="51">
        <f t="shared" si="2"/>
        <v>91932455</v>
      </c>
      <c r="H11" s="51">
        <f t="shared" si="2"/>
        <v>0</v>
      </c>
      <c r="I11" s="51">
        <f t="shared" si="2"/>
        <v>91932455</v>
      </c>
      <c r="J11" s="174">
        <f>J12</f>
        <v>-40212755</v>
      </c>
      <c r="K11" s="174">
        <f>I11+J11</f>
        <v>51719700</v>
      </c>
    </row>
    <row r="12" spans="1:11" ht="40.9" customHeight="1" x14ac:dyDescent="0.25">
      <c r="A12" s="53"/>
      <c r="B12" s="193" t="s">
        <v>119</v>
      </c>
      <c r="C12" s="194"/>
      <c r="D12" s="8" t="s">
        <v>7</v>
      </c>
      <c r="E12" s="79">
        <f>E13+E14</f>
        <v>91932455</v>
      </c>
      <c r="F12" s="98">
        <f t="shared" ref="F12:I12" si="3">F13+F14</f>
        <v>0</v>
      </c>
      <c r="G12" s="51">
        <f t="shared" si="3"/>
        <v>91932455</v>
      </c>
      <c r="H12" s="51">
        <f t="shared" si="3"/>
        <v>0</v>
      </c>
      <c r="I12" s="51">
        <f t="shared" si="3"/>
        <v>91932455</v>
      </c>
      <c r="J12" s="174">
        <f>J13+J14</f>
        <v>-40212755</v>
      </c>
      <c r="K12" s="174">
        <f>I12+J12</f>
        <v>51719700</v>
      </c>
    </row>
    <row r="13" spans="1:11" ht="24.95" customHeight="1" x14ac:dyDescent="0.25">
      <c r="A13" s="53"/>
      <c r="B13" s="201" t="s">
        <v>8</v>
      </c>
      <c r="C13" s="202"/>
      <c r="D13" s="8" t="s">
        <v>9</v>
      </c>
      <c r="E13" s="79">
        <f>E88</f>
        <v>45476447</v>
      </c>
      <c r="F13" s="98"/>
      <c r="G13" s="51">
        <f>E13+F13</f>
        <v>45476447</v>
      </c>
      <c r="H13" s="51"/>
      <c r="I13" s="51">
        <f>G13+H13</f>
        <v>45476447</v>
      </c>
      <c r="J13" s="174">
        <f>J84</f>
        <v>-38446447</v>
      </c>
      <c r="K13" s="174">
        <f>I13+J13</f>
        <v>7030000</v>
      </c>
    </row>
    <row r="14" spans="1:11" ht="24.95" customHeight="1" x14ac:dyDescent="0.25">
      <c r="A14" s="53"/>
      <c r="B14" s="201" t="s">
        <v>10</v>
      </c>
      <c r="C14" s="202"/>
      <c r="D14" s="8" t="s">
        <v>11</v>
      </c>
      <c r="E14" s="79">
        <f>E73</f>
        <v>46456008</v>
      </c>
      <c r="F14" s="98"/>
      <c r="G14" s="51">
        <f>E14+F14</f>
        <v>46456008</v>
      </c>
      <c r="H14" s="51"/>
      <c r="I14" s="51">
        <f>G14+H14</f>
        <v>46456008</v>
      </c>
      <c r="J14" s="174">
        <f>J69</f>
        <v>-1766308</v>
      </c>
      <c r="K14" s="174">
        <f>I14+J14</f>
        <v>44689700</v>
      </c>
    </row>
    <row r="15" spans="1:11" ht="31.5" customHeight="1" x14ac:dyDescent="0.25">
      <c r="A15" s="190" t="s">
        <v>118</v>
      </c>
      <c r="B15" s="191"/>
      <c r="C15" s="191"/>
      <c r="D15" s="192"/>
      <c r="E15" s="80">
        <f>E16+E32+E49+E60</f>
        <v>91932455</v>
      </c>
      <c r="F15" s="99">
        <f t="shared" ref="F15:I15" si="4">F16+F32+F49+F60</f>
        <v>0</v>
      </c>
      <c r="G15" s="54">
        <f t="shared" si="4"/>
        <v>91932455</v>
      </c>
      <c r="H15" s="54">
        <f t="shared" si="4"/>
        <v>0</v>
      </c>
      <c r="I15" s="54">
        <f t="shared" si="4"/>
        <v>91932455</v>
      </c>
      <c r="J15" s="175">
        <f>J60</f>
        <v>-40212755</v>
      </c>
      <c r="K15" s="175">
        <f>K60</f>
        <v>51719700</v>
      </c>
    </row>
    <row r="16" spans="1:11" ht="32.25" hidden="1" customHeight="1" x14ac:dyDescent="0.25">
      <c r="A16" s="208" t="s">
        <v>13</v>
      </c>
      <c r="B16" s="209"/>
      <c r="C16" s="209"/>
      <c r="D16" s="25" t="s">
        <v>14</v>
      </c>
      <c r="E16" s="81">
        <f>E31</f>
        <v>2410000</v>
      </c>
      <c r="F16" s="100">
        <f t="shared" ref="F16:G16" si="5">F31</f>
        <v>-2410000</v>
      </c>
      <c r="G16" s="55">
        <f t="shared" si="5"/>
        <v>0</v>
      </c>
      <c r="H16" s="55"/>
      <c r="I16" s="55"/>
      <c r="J16" s="176"/>
      <c r="K16" s="176"/>
    </row>
    <row r="17" spans="1:11" ht="15" hidden="1" x14ac:dyDescent="0.2">
      <c r="A17" s="56" t="s">
        <v>12</v>
      </c>
      <c r="B17" s="26"/>
      <c r="C17" s="27"/>
      <c r="D17" s="8"/>
      <c r="E17" s="82"/>
      <c r="F17" s="101"/>
      <c r="G17" s="57"/>
      <c r="H17" s="57"/>
      <c r="I17" s="57"/>
      <c r="J17" s="172"/>
      <c r="K17" s="172"/>
    </row>
    <row r="18" spans="1:11" ht="15" hidden="1" x14ac:dyDescent="0.2">
      <c r="A18" s="56"/>
      <c r="B18" s="28" t="s">
        <v>15</v>
      </c>
      <c r="C18" s="29"/>
      <c r="D18" s="30" t="s">
        <v>16</v>
      </c>
      <c r="E18" s="82"/>
      <c r="F18" s="101"/>
      <c r="G18" s="57"/>
      <c r="H18" s="57"/>
      <c r="I18" s="57"/>
      <c r="J18" s="172"/>
      <c r="K18" s="172"/>
    </row>
    <row r="19" spans="1:11" ht="15" hidden="1" x14ac:dyDescent="0.2">
      <c r="A19" s="56"/>
      <c r="B19" s="28"/>
      <c r="C19" s="28" t="s">
        <v>17</v>
      </c>
      <c r="D19" s="30" t="s">
        <v>18</v>
      </c>
      <c r="E19" s="82"/>
      <c r="F19" s="101"/>
      <c r="G19" s="57"/>
      <c r="H19" s="57"/>
      <c r="I19" s="57"/>
      <c r="J19" s="172"/>
      <c r="K19" s="172"/>
    </row>
    <row r="20" spans="1:11" ht="15" hidden="1" x14ac:dyDescent="0.2">
      <c r="A20" s="56"/>
      <c r="B20" s="28"/>
      <c r="C20" s="28" t="s">
        <v>19</v>
      </c>
      <c r="D20" s="30" t="s">
        <v>20</v>
      </c>
      <c r="E20" s="82"/>
      <c r="F20" s="101"/>
      <c r="G20" s="57"/>
      <c r="H20" s="57"/>
      <c r="I20" s="57"/>
      <c r="J20" s="172"/>
      <c r="K20" s="172"/>
    </row>
    <row r="21" spans="1:11" ht="30" hidden="1" customHeight="1" x14ac:dyDescent="0.2">
      <c r="A21" s="56"/>
      <c r="B21" s="195" t="s">
        <v>21</v>
      </c>
      <c r="C21" s="195"/>
      <c r="D21" s="30" t="s">
        <v>22</v>
      </c>
      <c r="E21" s="82"/>
      <c r="F21" s="101"/>
      <c r="G21" s="57"/>
      <c r="H21" s="57"/>
      <c r="I21" s="57"/>
      <c r="J21" s="172"/>
      <c r="K21" s="172"/>
    </row>
    <row r="22" spans="1:11" ht="15" hidden="1" x14ac:dyDescent="0.2">
      <c r="A22" s="56"/>
      <c r="B22" s="28"/>
      <c r="C22" s="28" t="s">
        <v>23</v>
      </c>
      <c r="D22" s="30" t="s">
        <v>24</v>
      </c>
      <c r="E22" s="82"/>
      <c r="F22" s="101"/>
      <c r="G22" s="94"/>
      <c r="H22" s="94"/>
      <c r="I22" s="94"/>
      <c r="J22" s="177"/>
      <c r="K22" s="177"/>
    </row>
    <row r="23" spans="1:11" ht="15" hidden="1" x14ac:dyDescent="0.2">
      <c r="A23" s="56"/>
      <c r="B23" s="28"/>
      <c r="C23" s="28" t="s">
        <v>25</v>
      </c>
      <c r="D23" s="30" t="s">
        <v>26</v>
      </c>
      <c r="E23" s="82"/>
      <c r="F23" s="101"/>
      <c r="G23" s="94"/>
      <c r="H23" s="94"/>
      <c r="I23" s="94"/>
      <c r="J23" s="177"/>
      <c r="K23" s="177"/>
    </row>
    <row r="24" spans="1:11" ht="15" hidden="1" x14ac:dyDescent="0.2">
      <c r="A24" s="56"/>
      <c r="B24" s="28"/>
      <c r="C24" s="31" t="s">
        <v>27</v>
      </c>
      <c r="D24" s="30" t="s">
        <v>28</v>
      </c>
      <c r="E24" s="82"/>
      <c r="F24" s="101"/>
      <c r="G24" s="94"/>
      <c r="H24" s="94"/>
      <c r="I24" s="94"/>
      <c r="J24" s="177"/>
      <c r="K24" s="177"/>
    </row>
    <row r="25" spans="1:11" ht="15" hidden="1" x14ac:dyDescent="0.2">
      <c r="A25" s="56"/>
      <c r="B25" s="28" t="s">
        <v>29</v>
      </c>
      <c r="C25" s="31"/>
      <c r="D25" s="30" t="s">
        <v>30</v>
      </c>
      <c r="E25" s="82"/>
      <c r="F25" s="101"/>
      <c r="G25" s="94"/>
      <c r="H25" s="94"/>
      <c r="I25" s="94"/>
      <c r="J25" s="177"/>
      <c r="K25" s="177"/>
    </row>
    <row r="26" spans="1:11" ht="15" hidden="1" x14ac:dyDescent="0.2">
      <c r="A26" s="56"/>
      <c r="B26" s="28" t="s">
        <v>31</v>
      </c>
      <c r="C26" s="29"/>
      <c r="D26" s="30" t="s">
        <v>32</v>
      </c>
      <c r="E26" s="82"/>
      <c r="F26" s="101"/>
      <c r="G26" s="94"/>
      <c r="H26" s="94"/>
      <c r="I26" s="94"/>
      <c r="J26" s="177"/>
      <c r="K26" s="177"/>
    </row>
    <row r="27" spans="1:11" ht="15" hidden="1" x14ac:dyDescent="0.2">
      <c r="A27" s="56"/>
      <c r="B27" s="28"/>
      <c r="C27" s="28" t="s">
        <v>33</v>
      </c>
      <c r="D27" s="30" t="s">
        <v>34</v>
      </c>
      <c r="E27" s="82"/>
      <c r="F27" s="101"/>
      <c r="G27" s="94"/>
      <c r="H27" s="94"/>
      <c r="I27" s="94"/>
      <c r="J27" s="177"/>
      <c r="K27" s="177"/>
    </row>
    <row r="28" spans="1:11" s="3" customFormat="1" ht="15.75" hidden="1" customHeight="1" x14ac:dyDescent="0.2">
      <c r="A28" s="58"/>
      <c r="B28" s="23" t="s">
        <v>35</v>
      </c>
      <c r="C28" s="23"/>
      <c r="D28" s="8" t="s">
        <v>36</v>
      </c>
      <c r="E28" s="83"/>
      <c r="F28" s="83"/>
      <c r="G28" s="95"/>
      <c r="H28" s="95"/>
      <c r="I28" s="95"/>
      <c r="J28" s="178"/>
      <c r="K28" s="178"/>
    </row>
    <row r="29" spans="1:11" s="3" customFormat="1" ht="15" hidden="1" customHeight="1" x14ac:dyDescent="0.2">
      <c r="A29" s="58"/>
      <c r="B29" s="23"/>
      <c r="C29" s="23" t="s">
        <v>37</v>
      </c>
      <c r="D29" s="8" t="s">
        <v>38</v>
      </c>
      <c r="E29" s="83"/>
      <c r="F29" s="83"/>
      <c r="G29" s="95"/>
      <c r="H29" s="95"/>
      <c r="I29" s="95"/>
      <c r="J29" s="178"/>
      <c r="K29" s="178"/>
    </row>
    <row r="30" spans="1:11" s="3" customFormat="1" ht="14.25" hidden="1" customHeight="1" x14ac:dyDescent="0.2">
      <c r="A30" s="58"/>
      <c r="B30" s="23"/>
      <c r="C30" s="23" t="s">
        <v>39</v>
      </c>
      <c r="D30" s="8" t="s">
        <v>40</v>
      </c>
      <c r="E30" s="83"/>
      <c r="F30" s="83"/>
      <c r="G30" s="95"/>
      <c r="H30" s="95"/>
      <c r="I30" s="95"/>
      <c r="J30" s="178"/>
      <c r="K30" s="178"/>
    </row>
    <row r="31" spans="1:11" ht="24.95" hidden="1" customHeight="1" x14ac:dyDescent="0.25">
      <c r="A31" s="56"/>
      <c r="B31" s="33" t="s">
        <v>41</v>
      </c>
      <c r="C31" s="33"/>
      <c r="D31" s="34" t="s">
        <v>42</v>
      </c>
      <c r="E31" s="84">
        <v>2410000</v>
      </c>
      <c r="F31" s="102">
        <f>F105</f>
        <v>-2410000</v>
      </c>
      <c r="G31" s="96">
        <f>E31+F31</f>
        <v>0</v>
      </c>
      <c r="H31" s="96"/>
      <c r="I31" s="96"/>
      <c r="J31" s="177"/>
      <c r="K31" s="177"/>
    </row>
    <row r="32" spans="1:11" ht="32.25" hidden="1" customHeight="1" x14ac:dyDescent="0.25">
      <c r="A32" s="199" t="s">
        <v>122</v>
      </c>
      <c r="B32" s="200"/>
      <c r="C32" s="200"/>
      <c r="D32" s="37" t="s">
        <v>43</v>
      </c>
      <c r="E32" s="85">
        <f>E34+E44+E48</f>
        <v>1500000</v>
      </c>
      <c r="F32" s="103">
        <f t="shared" ref="F32:I32" si="6">F34+F44+F48</f>
        <v>0</v>
      </c>
      <c r="G32" s="60">
        <f t="shared" si="6"/>
        <v>1500000</v>
      </c>
      <c r="H32" s="168">
        <f t="shared" si="6"/>
        <v>-1500000</v>
      </c>
      <c r="I32" s="60">
        <f t="shared" si="6"/>
        <v>0</v>
      </c>
      <c r="J32" s="168"/>
      <c r="K32" s="168"/>
    </row>
    <row r="33" spans="1:11" hidden="1" x14ac:dyDescent="0.2">
      <c r="A33" s="61" t="s">
        <v>12</v>
      </c>
      <c r="B33" s="12"/>
      <c r="C33" s="14"/>
      <c r="D33" s="13"/>
      <c r="E33" s="86"/>
      <c r="F33" s="104"/>
      <c r="G33" s="62"/>
      <c r="H33" s="169"/>
      <c r="I33" s="62"/>
      <c r="J33" s="169"/>
      <c r="K33" s="169"/>
    </row>
    <row r="34" spans="1:11" ht="30" hidden="1" customHeight="1" x14ac:dyDescent="0.2">
      <c r="A34" s="61"/>
      <c r="B34" s="203" t="s">
        <v>44</v>
      </c>
      <c r="C34" s="203"/>
      <c r="D34" s="13" t="s">
        <v>45</v>
      </c>
      <c r="E34" s="86"/>
      <c r="F34" s="104"/>
      <c r="G34" s="62"/>
      <c r="H34" s="169"/>
      <c r="I34" s="62"/>
      <c r="J34" s="169"/>
      <c r="K34" s="169"/>
    </row>
    <row r="35" spans="1:11" hidden="1" x14ac:dyDescent="0.2">
      <c r="A35" s="61"/>
      <c r="B35" s="12"/>
      <c r="C35" s="14" t="s">
        <v>46</v>
      </c>
      <c r="D35" s="13" t="s">
        <v>47</v>
      </c>
      <c r="E35" s="86"/>
      <c r="F35" s="104"/>
      <c r="G35" s="62"/>
      <c r="H35" s="169"/>
      <c r="I35" s="62"/>
      <c r="J35" s="169"/>
      <c r="K35" s="169"/>
    </row>
    <row r="36" spans="1:11" hidden="1" x14ac:dyDescent="0.2">
      <c r="A36" s="61"/>
      <c r="B36" s="12"/>
      <c r="C36" s="14" t="s">
        <v>48</v>
      </c>
      <c r="D36" s="13" t="s">
        <v>49</v>
      </c>
      <c r="E36" s="86"/>
      <c r="F36" s="104"/>
      <c r="G36" s="62"/>
      <c r="H36" s="169"/>
      <c r="I36" s="62"/>
      <c r="J36" s="169"/>
      <c r="K36" s="169"/>
    </row>
    <row r="37" spans="1:11" hidden="1" x14ac:dyDescent="0.2">
      <c r="A37" s="61"/>
      <c r="B37" s="12"/>
      <c r="C37" s="14" t="s">
        <v>50</v>
      </c>
      <c r="D37" s="13" t="s">
        <v>51</v>
      </c>
      <c r="E37" s="86"/>
      <c r="F37" s="104"/>
      <c r="G37" s="62"/>
      <c r="H37" s="169"/>
      <c r="I37" s="62"/>
      <c r="J37" s="169"/>
      <c r="K37" s="169"/>
    </row>
    <row r="38" spans="1:11" hidden="1" x14ac:dyDescent="0.2">
      <c r="A38" s="61"/>
      <c r="B38" s="12"/>
      <c r="C38" s="14" t="s">
        <v>52</v>
      </c>
      <c r="D38" s="13" t="s">
        <v>53</v>
      </c>
      <c r="E38" s="86"/>
      <c r="F38" s="104"/>
      <c r="G38" s="62"/>
      <c r="H38" s="169"/>
      <c r="I38" s="62"/>
      <c r="J38" s="169"/>
      <c r="K38" s="169"/>
    </row>
    <row r="39" spans="1:11" hidden="1" x14ac:dyDescent="0.2">
      <c r="A39" s="61"/>
      <c r="B39" s="12"/>
      <c r="C39" s="14" t="s">
        <v>54</v>
      </c>
      <c r="D39" s="13" t="s">
        <v>55</v>
      </c>
      <c r="E39" s="86"/>
      <c r="F39" s="104"/>
      <c r="G39" s="62"/>
      <c r="H39" s="169"/>
      <c r="I39" s="62"/>
      <c r="J39" s="169"/>
      <c r="K39" s="169"/>
    </row>
    <row r="40" spans="1:11" hidden="1" x14ac:dyDescent="0.2">
      <c r="A40" s="61"/>
      <c r="B40" s="12"/>
      <c r="C40" s="14" t="s">
        <v>56</v>
      </c>
      <c r="D40" s="13" t="s">
        <v>57</v>
      </c>
      <c r="E40" s="86"/>
      <c r="F40" s="104"/>
      <c r="G40" s="62"/>
      <c r="H40" s="169"/>
      <c r="I40" s="62"/>
      <c r="J40" s="169"/>
      <c r="K40" s="169"/>
    </row>
    <row r="41" spans="1:11" ht="27.75" hidden="1" customHeight="1" x14ac:dyDescent="0.2">
      <c r="A41" s="61"/>
      <c r="B41" s="12"/>
      <c r="C41" s="19" t="s">
        <v>58</v>
      </c>
      <c r="D41" s="13" t="s">
        <v>59</v>
      </c>
      <c r="E41" s="86"/>
      <c r="F41" s="104"/>
      <c r="G41" s="62"/>
      <c r="H41" s="169"/>
      <c r="I41" s="62"/>
      <c r="J41" s="169"/>
      <c r="K41" s="169"/>
    </row>
    <row r="42" spans="1:11" hidden="1" x14ac:dyDescent="0.2">
      <c r="A42" s="61"/>
      <c r="B42" s="12"/>
      <c r="C42" s="14" t="s">
        <v>60</v>
      </c>
      <c r="D42" s="13" t="s">
        <v>61</v>
      </c>
      <c r="E42" s="86"/>
      <c r="F42" s="104"/>
      <c r="G42" s="62"/>
      <c r="H42" s="169"/>
      <c r="I42" s="62"/>
      <c r="J42" s="169"/>
      <c r="K42" s="169"/>
    </row>
    <row r="43" spans="1:11" hidden="1" x14ac:dyDescent="0.2">
      <c r="A43" s="61"/>
      <c r="B43" s="12"/>
      <c r="C43" s="14" t="s">
        <v>62</v>
      </c>
      <c r="D43" s="13" t="s">
        <v>63</v>
      </c>
      <c r="E43" s="86"/>
      <c r="F43" s="104"/>
      <c r="G43" s="62"/>
      <c r="H43" s="169"/>
      <c r="I43" s="62"/>
      <c r="J43" s="169"/>
      <c r="K43" s="169"/>
    </row>
    <row r="44" spans="1:11" s="3" customFormat="1" ht="30" hidden="1" customHeight="1" x14ac:dyDescent="0.2">
      <c r="A44" s="63"/>
      <c r="B44" s="197" t="s">
        <v>64</v>
      </c>
      <c r="C44" s="197"/>
      <c r="D44" s="13" t="s">
        <v>65</v>
      </c>
      <c r="E44" s="87"/>
      <c r="F44" s="87"/>
      <c r="G44" s="64"/>
      <c r="H44" s="64"/>
      <c r="I44" s="64"/>
      <c r="J44" s="64"/>
      <c r="K44" s="64"/>
    </row>
    <row r="45" spans="1:11" s="3" customFormat="1" ht="12.75" hidden="1" customHeight="1" x14ac:dyDescent="0.2">
      <c r="A45" s="63"/>
      <c r="B45" s="15"/>
      <c r="C45" s="16" t="s">
        <v>66</v>
      </c>
      <c r="D45" s="15" t="s">
        <v>67</v>
      </c>
      <c r="E45" s="87"/>
      <c r="F45" s="105"/>
      <c r="G45" s="95"/>
      <c r="H45" s="170"/>
      <c r="I45" s="95"/>
      <c r="J45" s="178"/>
      <c r="K45" s="178"/>
    </row>
    <row r="46" spans="1:11" s="3" customFormat="1" ht="12" hidden="1" customHeight="1" x14ac:dyDescent="0.2">
      <c r="A46" s="63"/>
      <c r="B46" s="15"/>
      <c r="C46" s="16" t="s">
        <v>68</v>
      </c>
      <c r="D46" s="15" t="s">
        <v>69</v>
      </c>
      <c r="E46" s="87"/>
      <c r="F46" s="105"/>
      <c r="G46" s="95"/>
      <c r="H46" s="170"/>
      <c r="I46" s="95"/>
      <c r="J46" s="178"/>
      <c r="K46" s="178"/>
    </row>
    <row r="47" spans="1:11" s="3" customFormat="1" ht="26.25" hidden="1" customHeight="1" x14ac:dyDescent="0.2">
      <c r="A47" s="63"/>
      <c r="B47" s="15"/>
      <c r="C47" s="20" t="s">
        <v>70</v>
      </c>
      <c r="D47" s="15" t="s">
        <v>71</v>
      </c>
      <c r="E47" s="87"/>
      <c r="F47" s="105"/>
      <c r="G47" s="95"/>
      <c r="H47" s="170"/>
      <c r="I47" s="95"/>
      <c r="J47" s="178"/>
      <c r="K47" s="178"/>
    </row>
    <row r="48" spans="1:11" ht="30" hidden="1" customHeight="1" x14ac:dyDescent="0.25">
      <c r="A48" s="65"/>
      <c r="B48" s="36" t="s">
        <v>72</v>
      </c>
      <c r="C48" s="36"/>
      <c r="D48" s="32" t="s">
        <v>73</v>
      </c>
      <c r="E48" s="84">
        <f>E122</f>
        <v>1500000</v>
      </c>
      <c r="F48" s="102">
        <f>F122</f>
        <v>0</v>
      </c>
      <c r="G48" s="59">
        <f>E48+F48</f>
        <v>1500000</v>
      </c>
      <c r="H48" s="171">
        <f>H122</f>
        <v>-1500000</v>
      </c>
      <c r="I48" s="59">
        <f>G48+H48</f>
        <v>0</v>
      </c>
      <c r="J48" s="171"/>
      <c r="K48" s="171"/>
    </row>
    <row r="49" spans="1:11" ht="31.9" hidden="1" customHeight="1" x14ac:dyDescent="0.25">
      <c r="A49" s="204" t="s">
        <v>123</v>
      </c>
      <c r="B49" s="205"/>
      <c r="C49" s="206"/>
      <c r="D49" s="25" t="s">
        <v>74</v>
      </c>
      <c r="E49" s="88">
        <f>E59+E57</f>
        <v>6330000</v>
      </c>
      <c r="F49" s="103">
        <f t="shared" ref="F49:I49" si="7">F59+F57</f>
        <v>-800000</v>
      </c>
      <c r="G49" s="66">
        <f t="shared" si="7"/>
        <v>5530000</v>
      </c>
      <c r="H49" s="168">
        <f t="shared" si="7"/>
        <v>-5530000</v>
      </c>
      <c r="I49" s="66">
        <f t="shared" si="7"/>
        <v>0</v>
      </c>
      <c r="J49" s="168"/>
      <c r="K49" s="168"/>
    </row>
    <row r="50" spans="1:11" hidden="1" x14ac:dyDescent="0.2">
      <c r="A50" s="61" t="s">
        <v>12</v>
      </c>
      <c r="B50" s="12"/>
      <c r="C50" s="14"/>
      <c r="D50" s="13"/>
      <c r="E50" s="86"/>
      <c r="F50" s="104"/>
      <c r="G50" s="62"/>
      <c r="H50" s="169"/>
      <c r="I50" s="62"/>
      <c r="J50" s="169"/>
      <c r="K50" s="169"/>
    </row>
    <row r="51" spans="1:11" hidden="1" x14ac:dyDescent="0.2">
      <c r="A51" s="61"/>
      <c r="B51" s="207" t="s">
        <v>75</v>
      </c>
      <c r="C51" s="207"/>
      <c r="D51" s="18" t="s">
        <v>76</v>
      </c>
      <c r="E51" s="86"/>
      <c r="F51" s="104"/>
      <c r="G51" s="62"/>
      <c r="H51" s="169"/>
      <c r="I51" s="62"/>
      <c r="J51" s="169"/>
      <c r="K51" s="169"/>
    </row>
    <row r="52" spans="1:11" hidden="1" x14ac:dyDescent="0.2">
      <c r="A52" s="61"/>
      <c r="B52" s="77"/>
      <c r="C52" s="11" t="s">
        <v>77</v>
      </c>
      <c r="D52" s="18" t="s">
        <v>78</v>
      </c>
      <c r="E52" s="86"/>
      <c r="F52" s="104"/>
      <c r="G52" s="62"/>
      <c r="H52" s="169"/>
      <c r="I52" s="62"/>
      <c r="J52" s="169"/>
      <c r="K52" s="169"/>
    </row>
    <row r="53" spans="1:11" hidden="1" x14ac:dyDescent="0.2">
      <c r="A53" s="61"/>
      <c r="B53" s="77"/>
      <c r="C53" s="17" t="s">
        <v>79</v>
      </c>
      <c r="D53" s="18" t="s">
        <v>80</v>
      </c>
      <c r="E53" s="86"/>
      <c r="F53" s="104"/>
      <c r="G53" s="62"/>
      <c r="H53" s="169"/>
      <c r="I53" s="62"/>
      <c r="J53" s="169"/>
      <c r="K53" s="169"/>
    </row>
    <row r="54" spans="1:11" ht="31.5" hidden="1" customHeight="1" x14ac:dyDescent="0.2">
      <c r="A54" s="61"/>
      <c r="B54" s="197" t="s">
        <v>81</v>
      </c>
      <c r="C54" s="197"/>
      <c r="D54" s="18" t="s">
        <v>82</v>
      </c>
      <c r="E54" s="86"/>
      <c r="F54" s="104"/>
      <c r="G54" s="62"/>
      <c r="H54" s="169"/>
      <c r="I54" s="62"/>
      <c r="J54" s="169"/>
      <c r="K54" s="169"/>
    </row>
    <row r="55" spans="1:11" hidden="1" x14ac:dyDescent="0.2">
      <c r="A55" s="61"/>
      <c r="B55" s="11"/>
      <c r="C55" s="77" t="s">
        <v>83</v>
      </c>
      <c r="D55" s="18" t="s">
        <v>84</v>
      </c>
      <c r="E55" s="86"/>
      <c r="F55" s="104"/>
      <c r="G55" s="62"/>
      <c r="H55" s="169"/>
      <c r="I55" s="62"/>
      <c r="J55" s="169"/>
      <c r="K55" s="169"/>
    </row>
    <row r="56" spans="1:11" hidden="1" x14ac:dyDescent="0.2">
      <c r="A56" s="61"/>
      <c r="B56" s="11"/>
      <c r="C56" s="77" t="s">
        <v>85</v>
      </c>
      <c r="D56" s="18" t="s">
        <v>86</v>
      </c>
      <c r="E56" s="86"/>
      <c r="F56" s="104"/>
      <c r="G56" s="62"/>
      <c r="H56" s="169"/>
      <c r="I56" s="62"/>
      <c r="J56" s="169"/>
      <c r="K56" s="169"/>
    </row>
    <row r="57" spans="1:11" ht="29.1" hidden="1" customHeight="1" x14ac:dyDescent="0.2">
      <c r="A57" s="61"/>
      <c r="B57" s="28" t="s">
        <v>87</v>
      </c>
      <c r="C57" s="28"/>
      <c r="D57" s="30" t="s">
        <v>88</v>
      </c>
      <c r="E57" s="82">
        <f>E131</f>
        <v>800000</v>
      </c>
      <c r="F57" s="101">
        <f>F131</f>
        <v>-800000</v>
      </c>
      <c r="G57" s="57">
        <f>E57+F57</f>
        <v>0</v>
      </c>
      <c r="H57" s="172"/>
      <c r="I57" s="57"/>
      <c r="J57" s="172"/>
      <c r="K57" s="172"/>
    </row>
    <row r="58" spans="1:11" hidden="1" x14ac:dyDescent="0.2">
      <c r="A58" s="61"/>
      <c r="B58" s="77" t="s">
        <v>89</v>
      </c>
      <c r="C58" s="77"/>
      <c r="D58" s="18" t="s">
        <v>90</v>
      </c>
      <c r="E58" s="86"/>
      <c r="F58" s="104"/>
      <c r="G58" s="62"/>
      <c r="H58" s="169"/>
      <c r="I58" s="62"/>
      <c r="J58" s="169"/>
      <c r="K58" s="169"/>
    </row>
    <row r="59" spans="1:11" ht="27" hidden="1" customHeight="1" x14ac:dyDescent="0.25">
      <c r="A59" s="61"/>
      <c r="B59" s="198" t="s">
        <v>91</v>
      </c>
      <c r="C59" s="198"/>
      <c r="D59" s="32" t="s">
        <v>92</v>
      </c>
      <c r="E59" s="84">
        <f>E133</f>
        <v>5530000</v>
      </c>
      <c r="F59" s="102">
        <f>F133</f>
        <v>0</v>
      </c>
      <c r="G59" s="59">
        <f>E59+F59</f>
        <v>5530000</v>
      </c>
      <c r="H59" s="171">
        <f>H133</f>
        <v>-5530000</v>
      </c>
      <c r="I59" s="59">
        <f>G59+H59</f>
        <v>0</v>
      </c>
      <c r="J59" s="171"/>
      <c r="K59" s="171"/>
    </row>
    <row r="60" spans="1:11" ht="30" customHeight="1" x14ac:dyDescent="0.25">
      <c r="A60" s="230" t="s">
        <v>128</v>
      </c>
      <c r="B60" s="231"/>
      <c r="C60" s="232"/>
      <c r="D60" s="24" t="s">
        <v>94</v>
      </c>
      <c r="E60" s="88">
        <f>E63+E65+E68</f>
        <v>81692455</v>
      </c>
      <c r="F60" s="103">
        <f t="shared" ref="F60:K60" si="8">F63+F65+F68</f>
        <v>3210000</v>
      </c>
      <c r="G60" s="66">
        <f t="shared" si="8"/>
        <v>84902455</v>
      </c>
      <c r="H60" s="168">
        <f t="shared" si="8"/>
        <v>7030000</v>
      </c>
      <c r="I60" s="66">
        <f t="shared" si="8"/>
        <v>91932455</v>
      </c>
      <c r="J60" s="66">
        <f t="shared" si="8"/>
        <v>-40212755</v>
      </c>
      <c r="K60" s="66">
        <f t="shared" si="8"/>
        <v>51719700</v>
      </c>
    </row>
    <row r="61" spans="1:11" ht="12" customHeight="1" x14ac:dyDescent="0.2">
      <c r="A61" s="61" t="s">
        <v>12</v>
      </c>
      <c r="B61" s="12"/>
      <c r="C61" s="14"/>
      <c r="D61" s="13"/>
      <c r="E61" s="86"/>
      <c r="F61" s="104"/>
      <c r="G61" s="62"/>
      <c r="H61" s="62"/>
      <c r="I61" s="62"/>
      <c r="J61" s="169"/>
      <c r="K61" s="169"/>
    </row>
    <row r="62" spans="1:11" ht="30" customHeight="1" x14ac:dyDescent="0.2">
      <c r="A62" s="61"/>
      <c r="B62" s="39" t="s">
        <v>95</v>
      </c>
      <c r="C62" s="39"/>
      <c r="D62" s="34" t="s">
        <v>96</v>
      </c>
      <c r="E62" s="89">
        <f>E63+E64+E65</f>
        <v>71592455</v>
      </c>
      <c r="F62" s="106">
        <f t="shared" ref="F62:I62" si="9">F63+F64+F65</f>
        <v>13310000</v>
      </c>
      <c r="G62" s="67">
        <f t="shared" si="9"/>
        <v>84902455</v>
      </c>
      <c r="H62" s="67">
        <f t="shared" si="9"/>
        <v>7030000</v>
      </c>
      <c r="I62" s="67">
        <f t="shared" si="9"/>
        <v>91932455</v>
      </c>
      <c r="J62" s="179">
        <f>J63+J65</f>
        <v>-40212755</v>
      </c>
      <c r="K62" s="179">
        <f>I62+J62</f>
        <v>51719700</v>
      </c>
    </row>
    <row r="63" spans="1:11" ht="30" customHeight="1" x14ac:dyDescent="0.2">
      <c r="A63" s="61"/>
      <c r="B63" s="77"/>
      <c r="C63" s="31" t="s">
        <v>97</v>
      </c>
      <c r="D63" s="28" t="s">
        <v>98</v>
      </c>
      <c r="E63" s="82">
        <f>E137</f>
        <v>22436447</v>
      </c>
      <c r="F63" s="101">
        <f>F137</f>
        <v>16010000</v>
      </c>
      <c r="G63" s="57">
        <f>E63+F63</f>
        <v>38446447</v>
      </c>
      <c r="H63" s="57">
        <v>7030000</v>
      </c>
      <c r="I63" s="57">
        <f>G63+H63</f>
        <v>45476447</v>
      </c>
      <c r="J63" s="172">
        <f>J84</f>
        <v>-38446447</v>
      </c>
      <c r="K63" s="172">
        <f>I63+J63</f>
        <v>7030000</v>
      </c>
    </row>
    <row r="64" spans="1:11" ht="15" hidden="1" x14ac:dyDescent="0.2">
      <c r="A64" s="61"/>
      <c r="B64" s="77"/>
      <c r="C64" s="11" t="s">
        <v>99</v>
      </c>
      <c r="D64" s="77" t="s">
        <v>100</v>
      </c>
      <c r="E64" s="82"/>
      <c r="F64" s="101"/>
      <c r="G64" s="57">
        <f t="shared" ref="G64:G68" si="10">E64+F64</f>
        <v>0</v>
      </c>
      <c r="H64" s="57"/>
      <c r="I64" s="57"/>
      <c r="J64" s="172"/>
      <c r="K64" s="172"/>
    </row>
    <row r="65" spans="1:11" ht="30" customHeight="1" x14ac:dyDescent="0.2">
      <c r="A65" s="61"/>
      <c r="B65" s="77"/>
      <c r="C65" s="28" t="s">
        <v>101</v>
      </c>
      <c r="D65" s="28" t="s">
        <v>102</v>
      </c>
      <c r="E65" s="82">
        <f>E139+E80</f>
        <v>49156008</v>
      </c>
      <c r="F65" s="101">
        <f>F139</f>
        <v>-2700000</v>
      </c>
      <c r="G65" s="57">
        <f t="shared" si="10"/>
        <v>46456008</v>
      </c>
      <c r="H65" s="57"/>
      <c r="I65" s="57">
        <f>G65+H65</f>
        <v>46456008</v>
      </c>
      <c r="J65" s="172">
        <f>J69</f>
        <v>-1766308</v>
      </c>
      <c r="K65" s="172">
        <f>I65+J65</f>
        <v>44689700</v>
      </c>
    </row>
    <row r="66" spans="1:11" ht="15" hidden="1" x14ac:dyDescent="0.2">
      <c r="A66" s="61"/>
      <c r="B66" s="77" t="s">
        <v>103</v>
      </c>
      <c r="C66" s="77"/>
      <c r="D66" s="18" t="s">
        <v>104</v>
      </c>
      <c r="E66" s="82"/>
      <c r="F66" s="101"/>
      <c r="G66" s="57">
        <f t="shared" si="10"/>
        <v>0</v>
      </c>
      <c r="H66" s="57"/>
      <c r="I66" s="57"/>
      <c r="J66" s="172"/>
      <c r="K66" s="172"/>
    </row>
    <row r="67" spans="1:11" ht="14.25" hidden="1" customHeight="1" x14ac:dyDescent="0.2">
      <c r="A67" s="61"/>
      <c r="B67" s="77"/>
      <c r="C67" s="77" t="s">
        <v>105</v>
      </c>
      <c r="D67" s="18" t="s">
        <v>106</v>
      </c>
      <c r="E67" s="82"/>
      <c r="F67" s="101"/>
      <c r="G67" s="57">
        <f t="shared" si="10"/>
        <v>0</v>
      </c>
      <c r="H67" s="57"/>
      <c r="I67" s="57"/>
      <c r="J67" s="172"/>
      <c r="K67" s="172"/>
    </row>
    <row r="68" spans="1:11" s="3" customFormat="1" ht="30" customHeight="1" thickBot="1" x14ac:dyDescent="0.25">
      <c r="A68" s="144"/>
      <c r="B68" s="145" t="s">
        <v>107</v>
      </c>
      <c r="C68" s="146"/>
      <c r="D68" s="146" t="s">
        <v>108</v>
      </c>
      <c r="E68" s="147">
        <f>E142</f>
        <v>10100000</v>
      </c>
      <c r="F68" s="147">
        <f>F142</f>
        <v>-10100000</v>
      </c>
      <c r="G68" s="114">
        <f t="shared" si="10"/>
        <v>0</v>
      </c>
      <c r="H68" s="114"/>
      <c r="I68" s="114"/>
      <c r="J68" s="180"/>
      <c r="K68" s="180"/>
    </row>
    <row r="69" spans="1:11" ht="35.1" customHeight="1" x14ac:dyDescent="0.25">
      <c r="A69" s="236" t="s">
        <v>109</v>
      </c>
      <c r="B69" s="237"/>
      <c r="C69" s="237"/>
      <c r="D69" s="238"/>
      <c r="E69" s="151">
        <f>E73</f>
        <v>46456008</v>
      </c>
      <c r="F69" s="152">
        <f t="shared" ref="F69:K69" si="11">F73</f>
        <v>0</v>
      </c>
      <c r="G69" s="153">
        <f t="shared" si="11"/>
        <v>46456008</v>
      </c>
      <c r="H69" s="153">
        <f t="shared" si="11"/>
        <v>0</v>
      </c>
      <c r="I69" s="153">
        <f t="shared" si="11"/>
        <v>46456008</v>
      </c>
      <c r="J69" s="153">
        <f t="shared" si="11"/>
        <v>-1766308</v>
      </c>
      <c r="K69" s="153">
        <f t="shared" si="11"/>
        <v>44689700</v>
      </c>
    </row>
    <row r="70" spans="1:11" ht="24.95" customHeight="1" x14ac:dyDescent="0.25">
      <c r="A70" s="68" t="s">
        <v>3</v>
      </c>
      <c r="B70" s="44"/>
      <c r="C70" s="40"/>
      <c r="D70" s="41" t="s">
        <v>4</v>
      </c>
      <c r="E70" s="90">
        <f>E71</f>
        <v>46456008</v>
      </c>
      <c r="F70" s="107">
        <f t="shared" ref="F70:K70" si="12">F71</f>
        <v>0</v>
      </c>
      <c r="G70" s="69">
        <f t="shared" si="12"/>
        <v>46456008</v>
      </c>
      <c r="H70" s="69">
        <f t="shared" si="12"/>
        <v>0</v>
      </c>
      <c r="I70" s="69">
        <f t="shared" si="12"/>
        <v>46456008</v>
      </c>
      <c r="J70" s="69">
        <f t="shared" si="12"/>
        <v>-1766308</v>
      </c>
      <c r="K70" s="69">
        <f t="shared" si="12"/>
        <v>44689700</v>
      </c>
    </row>
    <row r="71" spans="1:11" ht="24.95" customHeight="1" x14ac:dyDescent="0.2">
      <c r="A71" s="68" t="s">
        <v>5</v>
      </c>
      <c r="B71" s="45"/>
      <c r="C71" s="42"/>
      <c r="D71" s="43" t="s">
        <v>6</v>
      </c>
      <c r="E71" s="91">
        <f>E73</f>
        <v>46456008</v>
      </c>
      <c r="F71" s="108">
        <f t="shared" ref="F71:K71" si="13">F73</f>
        <v>0</v>
      </c>
      <c r="G71" s="70">
        <f t="shared" si="13"/>
        <v>46456008</v>
      </c>
      <c r="H71" s="70">
        <f t="shared" si="13"/>
        <v>0</v>
      </c>
      <c r="I71" s="70">
        <f t="shared" si="13"/>
        <v>46456008</v>
      </c>
      <c r="J71" s="70">
        <f t="shared" si="13"/>
        <v>-1766308</v>
      </c>
      <c r="K71" s="70">
        <f t="shared" si="13"/>
        <v>44689700</v>
      </c>
    </row>
    <row r="72" spans="1:11" ht="22.5" customHeight="1" x14ac:dyDescent="0.2">
      <c r="A72" s="53"/>
      <c r="B72" s="195" t="s">
        <v>110</v>
      </c>
      <c r="C72" s="197"/>
      <c r="D72" s="8" t="s">
        <v>7</v>
      </c>
      <c r="E72" s="82">
        <f>E73</f>
        <v>46456008</v>
      </c>
      <c r="F72" s="101">
        <f t="shared" ref="F72:K72" si="14">F73</f>
        <v>0</v>
      </c>
      <c r="G72" s="57">
        <f>G73</f>
        <v>46456008</v>
      </c>
      <c r="H72" s="57">
        <f t="shared" si="14"/>
        <v>0</v>
      </c>
      <c r="I72" s="57">
        <f t="shared" si="14"/>
        <v>46456008</v>
      </c>
      <c r="J72" s="57">
        <f t="shared" si="14"/>
        <v>-1766308</v>
      </c>
      <c r="K72" s="57">
        <f t="shared" si="14"/>
        <v>44689700</v>
      </c>
    </row>
    <row r="73" spans="1:11" ht="21.75" customHeight="1" x14ac:dyDescent="0.2">
      <c r="A73" s="53"/>
      <c r="B73" s="9"/>
      <c r="C73" s="76" t="s">
        <v>10</v>
      </c>
      <c r="D73" s="8" t="s">
        <v>11</v>
      </c>
      <c r="E73" s="82">
        <v>46456008</v>
      </c>
      <c r="F73" s="101"/>
      <c r="G73" s="57">
        <f>E73+F73</f>
        <v>46456008</v>
      </c>
      <c r="H73" s="57"/>
      <c r="I73" s="57">
        <f>G73+H73</f>
        <v>46456008</v>
      </c>
      <c r="J73" s="172">
        <v>-1766308</v>
      </c>
      <c r="K73" s="172">
        <f>I73+J73</f>
        <v>44689700</v>
      </c>
    </row>
    <row r="74" spans="1:11" ht="31.5" customHeight="1" thickBot="1" x14ac:dyDescent="0.3">
      <c r="A74" s="248" t="s">
        <v>111</v>
      </c>
      <c r="B74" s="249"/>
      <c r="C74" s="249"/>
      <c r="D74" s="154"/>
      <c r="E74" s="155">
        <f>E80</f>
        <v>46456008</v>
      </c>
      <c r="F74" s="156">
        <f t="shared" ref="F74:K74" si="15">F80</f>
        <v>0</v>
      </c>
      <c r="G74" s="157">
        <f t="shared" si="15"/>
        <v>46456008</v>
      </c>
      <c r="H74" s="157">
        <f t="shared" si="15"/>
        <v>0</v>
      </c>
      <c r="I74" s="157">
        <f t="shared" si="15"/>
        <v>46456008</v>
      </c>
      <c r="J74" s="157">
        <f t="shared" si="15"/>
        <v>-1766308</v>
      </c>
      <c r="K74" s="157">
        <f t="shared" si="15"/>
        <v>44689700</v>
      </c>
    </row>
    <row r="75" spans="1:11" ht="30" customHeight="1" x14ac:dyDescent="0.25">
      <c r="A75" s="233" t="s">
        <v>93</v>
      </c>
      <c r="B75" s="234"/>
      <c r="C75" s="235"/>
      <c r="D75" s="148" t="s">
        <v>94</v>
      </c>
      <c r="E75" s="149">
        <f>E80</f>
        <v>46456008</v>
      </c>
      <c r="F75" s="150">
        <f t="shared" ref="F75:K75" si="16">F80</f>
        <v>0</v>
      </c>
      <c r="G75" s="149">
        <f t="shared" si="16"/>
        <v>46456008</v>
      </c>
      <c r="H75" s="149">
        <f t="shared" si="16"/>
        <v>0</v>
      </c>
      <c r="I75" s="149">
        <f t="shared" si="16"/>
        <v>46456008</v>
      </c>
      <c r="J75" s="149">
        <f t="shared" si="16"/>
        <v>-1766308</v>
      </c>
      <c r="K75" s="149">
        <f t="shared" si="16"/>
        <v>44689700</v>
      </c>
    </row>
    <row r="76" spans="1:11" ht="12" customHeight="1" x14ac:dyDescent="0.2">
      <c r="A76" s="61" t="s">
        <v>12</v>
      </c>
      <c r="B76" s="12"/>
      <c r="C76" s="14"/>
      <c r="D76" s="13"/>
      <c r="E76" s="82"/>
      <c r="F76" s="101"/>
      <c r="G76" s="57"/>
      <c r="H76" s="57"/>
      <c r="I76" s="57"/>
      <c r="J76" s="172"/>
      <c r="K76" s="172"/>
    </row>
    <row r="77" spans="1:11" ht="15" x14ac:dyDescent="0.2">
      <c r="A77" s="61"/>
      <c r="B77" s="77" t="s">
        <v>95</v>
      </c>
      <c r="C77" s="10"/>
      <c r="D77" s="18" t="s">
        <v>96</v>
      </c>
      <c r="E77" s="82"/>
      <c r="F77" s="101"/>
      <c r="G77" s="57"/>
      <c r="H77" s="57"/>
      <c r="I77" s="57">
        <f>I80</f>
        <v>46456008</v>
      </c>
      <c r="J77" s="57">
        <f t="shared" ref="J77:K77" si="17">J80</f>
        <v>-1766308</v>
      </c>
      <c r="K77" s="57">
        <f t="shared" si="17"/>
        <v>44689700</v>
      </c>
    </row>
    <row r="78" spans="1:11" ht="15" customHeight="1" x14ac:dyDescent="0.2">
      <c r="A78" s="61"/>
      <c r="B78" s="77"/>
      <c r="C78" s="11" t="s">
        <v>97</v>
      </c>
      <c r="D78" s="77" t="s">
        <v>98</v>
      </c>
      <c r="E78" s="82"/>
      <c r="F78" s="101"/>
      <c r="G78" s="57"/>
      <c r="H78" s="57"/>
      <c r="I78" s="57"/>
      <c r="J78" s="172"/>
      <c r="K78" s="172"/>
    </row>
    <row r="79" spans="1:11" ht="15" x14ac:dyDescent="0.2">
      <c r="A79" s="61"/>
      <c r="B79" s="77"/>
      <c r="C79" s="11" t="s">
        <v>99</v>
      </c>
      <c r="D79" s="77" t="s">
        <v>100</v>
      </c>
      <c r="E79" s="82"/>
      <c r="F79" s="101"/>
      <c r="G79" s="57"/>
      <c r="H79" s="57"/>
      <c r="I79" s="57"/>
      <c r="J79" s="172"/>
      <c r="K79" s="172"/>
    </row>
    <row r="80" spans="1:11" ht="30" customHeight="1" x14ac:dyDescent="0.25">
      <c r="A80" s="61"/>
      <c r="B80" s="77"/>
      <c r="C80" s="77" t="s">
        <v>101</v>
      </c>
      <c r="D80" s="77" t="s">
        <v>102</v>
      </c>
      <c r="E80" s="92">
        <v>46456008</v>
      </c>
      <c r="F80" s="109"/>
      <c r="G80" s="71">
        <f>E80+F80</f>
        <v>46456008</v>
      </c>
      <c r="H80" s="71"/>
      <c r="I80" s="71">
        <f>G80+H80</f>
        <v>46456008</v>
      </c>
      <c r="J80" s="183">
        <v>-1766308</v>
      </c>
      <c r="K80" s="183">
        <f>I80+J80</f>
        <v>44689700</v>
      </c>
    </row>
    <row r="81" spans="1:11" x14ac:dyDescent="0.2">
      <c r="A81" s="61"/>
      <c r="B81" s="77" t="s">
        <v>103</v>
      </c>
      <c r="C81" s="77"/>
      <c r="D81" s="18" t="s">
        <v>104</v>
      </c>
      <c r="E81" s="86"/>
      <c r="F81" s="104"/>
      <c r="G81" s="62"/>
      <c r="H81" s="62"/>
      <c r="I81" s="62"/>
      <c r="J81" s="169"/>
      <c r="K81" s="169"/>
    </row>
    <row r="82" spans="1:11" ht="14.25" customHeight="1" x14ac:dyDescent="0.2">
      <c r="A82" s="61"/>
      <c r="B82" s="77"/>
      <c r="C82" s="77" t="s">
        <v>105</v>
      </c>
      <c r="D82" s="18" t="s">
        <v>106</v>
      </c>
      <c r="E82" s="86"/>
      <c r="F82" s="104"/>
      <c r="G82" s="62"/>
      <c r="H82" s="62"/>
      <c r="I82" s="62"/>
      <c r="J82" s="169"/>
      <c r="K82" s="169"/>
    </row>
    <row r="83" spans="1:11" s="3" customFormat="1" ht="14.25" customHeight="1" thickBot="1" x14ac:dyDescent="0.25">
      <c r="A83" s="144"/>
      <c r="B83" s="158" t="s">
        <v>107</v>
      </c>
      <c r="C83" s="159"/>
      <c r="D83" s="159" t="s">
        <v>108</v>
      </c>
      <c r="E83" s="160"/>
      <c r="F83" s="160"/>
      <c r="G83" s="161"/>
      <c r="H83" s="161"/>
      <c r="I83" s="161"/>
      <c r="J83" s="161"/>
      <c r="K83" s="161"/>
    </row>
    <row r="84" spans="1:11" ht="35.1" customHeight="1" x14ac:dyDescent="0.25">
      <c r="A84" s="236" t="s">
        <v>112</v>
      </c>
      <c r="B84" s="237"/>
      <c r="C84" s="237"/>
      <c r="D84" s="238"/>
      <c r="E84" s="151">
        <f>E85</f>
        <v>45476447</v>
      </c>
      <c r="F84" s="151">
        <f t="shared" ref="F84:I87" si="18">F85</f>
        <v>0</v>
      </c>
      <c r="G84" s="153">
        <f t="shared" si="18"/>
        <v>45476447</v>
      </c>
      <c r="H84" s="153">
        <f t="shared" si="18"/>
        <v>0</v>
      </c>
      <c r="I84" s="153">
        <f t="shared" si="18"/>
        <v>45476447</v>
      </c>
      <c r="J84" s="181">
        <f t="shared" ref="J84:K87" si="19">J85</f>
        <v>-38446447</v>
      </c>
      <c r="K84" s="181">
        <f t="shared" si="19"/>
        <v>7030000</v>
      </c>
    </row>
    <row r="85" spans="1:11" ht="24.95" customHeight="1" x14ac:dyDescent="0.25">
      <c r="A85" s="68" t="s">
        <v>3</v>
      </c>
      <c r="B85" s="44"/>
      <c r="C85" s="46"/>
      <c r="D85" s="41" t="s">
        <v>4</v>
      </c>
      <c r="E85" s="90">
        <f>E86</f>
        <v>45476447</v>
      </c>
      <c r="F85" s="90">
        <f t="shared" si="18"/>
        <v>0</v>
      </c>
      <c r="G85" s="69">
        <f t="shared" si="18"/>
        <v>45476447</v>
      </c>
      <c r="H85" s="69">
        <f t="shared" si="18"/>
        <v>0</v>
      </c>
      <c r="I85" s="69">
        <f t="shared" si="18"/>
        <v>45476447</v>
      </c>
      <c r="J85" s="182">
        <f t="shared" si="19"/>
        <v>-38446447</v>
      </c>
      <c r="K85" s="182">
        <f t="shared" si="19"/>
        <v>7030000</v>
      </c>
    </row>
    <row r="86" spans="1:11" ht="24.95" customHeight="1" x14ac:dyDescent="0.25">
      <c r="A86" s="68" t="s">
        <v>5</v>
      </c>
      <c r="B86" s="45"/>
      <c r="C86" s="45"/>
      <c r="D86" s="47" t="s">
        <v>6</v>
      </c>
      <c r="E86" s="90">
        <f>E87</f>
        <v>45476447</v>
      </c>
      <c r="F86" s="90">
        <f t="shared" si="18"/>
        <v>0</v>
      </c>
      <c r="G86" s="69">
        <f t="shared" si="18"/>
        <v>45476447</v>
      </c>
      <c r="H86" s="69">
        <f t="shared" si="18"/>
        <v>0</v>
      </c>
      <c r="I86" s="69">
        <f t="shared" si="18"/>
        <v>45476447</v>
      </c>
      <c r="J86" s="182">
        <f t="shared" si="19"/>
        <v>-38446447</v>
      </c>
      <c r="K86" s="182">
        <f t="shared" si="19"/>
        <v>7030000</v>
      </c>
    </row>
    <row r="87" spans="1:11" ht="43.15" customHeight="1" x14ac:dyDescent="0.2">
      <c r="A87" s="53"/>
      <c r="B87" s="195" t="s">
        <v>113</v>
      </c>
      <c r="C87" s="196"/>
      <c r="D87" s="8" t="s">
        <v>7</v>
      </c>
      <c r="E87" s="82">
        <f>E88</f>
        <v>45476447</v>
      </c>
      <c r="F87" s="82">
        <f t="shared" si="18"/>
        <v>0</v>
      </c>
      <c r="G87" s="57">
        <f t="shared" si="18"/>
        <v>45476447</v>
      </c>
      <c r="H87" s="57">
        <f t="shared" si="18"/>
        <v>0</v>
      </c>
      <c r="I87" s="57">
        <f t="shared" si="18"/>
        <v>45476447</v>
      </c>
      <c r="J87" s="172">
        <f t="shared" si="19"/>
        <v>-38446447</v>
      </c>
      <c r="K87" s="172">
        <f t="shared" si="19"/>
        <v>7030000</v>
      </c>
    </row>
    <row r="88" spans="1:11" ht="29.1" customHeight="1" thickBot="1" x14ac:dyDescent="0.25">
      <c r="A88" s="162"/>
      <c r="B88" s="163"/>
      <c r="C88" s="164" t="s">
        <v>8</v>
      </c>
      <c r="D88" s="165" t="s">
        <v>9</v>
      </c>
      <c r="E88" s="166">
        <f>7030000+38446447</f>
        <v>45476447</v>
      </c>
      <c r="F88" s="167"/>
      <c r="G88" s="118">
        <f>E88+F88</f>
        <v>45476447</v>
      </c>
      <c r="H88" s="118"/>
      <c r="I88" s="118">
        <f>G88+H88</f>
        <v>45476447</v>
      </c>
      <c r="J88" s="184">
        <v>-38446447</v>
      </c>
      <c r="K88" s="184">
        <f>I88+J88</f>
        <v>7030000</v>
      </c>
    </row>
    <row r="89" spans="1:11" ht="31.5" customHeight="1" thickBot="1" x14ac:dyDescent="0.3">
      <c r="A89" s="246" t="s">
        <v>126</v>
      </c>
      <c r="B89" s="247"/>
      <c r="C89" s="247"/>
      <c r="D89" s="138"/>
      <c r="E89" s="139">
        <f>E90+E106+E123+E134</f>
        <v>45476447</v>
      </c>
      <c r="F89" s="139">
        <f t="shared" ref="F89:I89" si="20">F90+F106+F123+F134</f>
        <v>0</v>
      </c>
      <c r="G89" s="140">
        <f t="shared" si="20"/>
        <v>45476447</v>
      </c>
      <c r="H89" s="140">
        <f t="shared" si="20"/>
        <v>0</v>
      </c>
      <c r="I89" s="140">
        <f t="shared" si="20"/>
        <v>45476447</v>
      </c>
      <c r="J89" s="185">
        <f>J134</f>
        <v>-38446447</v>
      </c>
      <c r="K89" s="185">
        <f>K134</f>
        <v>7030000</v>
      </c>
    </row>
    <row r="90" spans="1:11" ht="32.25" hidden="1" customHeight="1" thickBot="1" x14ac:dyDescent="0.3">
      <c r="A90" s="242" t="s">
        <v>125</v>
      </c>
      <c r="B90" s="243"/>
      <c r="C90" s="243"/>
      <c r="D90" s="141" t="s">
        <v>14</v>
      </c>
      <c r="E90" s="142">
        <f>E105</f>
        <v>2410000</v>
      </c>
      <c r="F90" s="142">
        <f t="shared" ref="F90:G90" si="21">F105</f>
        <v>-2410000</v>
      </c>
      <c r="G90" s="143">
        <f t="shared" si="21"/>
        <v>0</v>
      </c>
      <c r="H90" s="143"/>
      <c r="I90" s="143"/>
      <c r="J90" s="186"/>
      <c r="K90" s="186"/>
    </row>
    <row r="91" spans="1:11" hidden="1" x14ac:dyDescent="0.2">
      <c r="A91" s="125" t="s">
        <v>12</v>
      </c>
      <c r="B91" s="126"/>
      <c r="C91" s="127"/>
      <c r="D91" s="128"/>
      <c r="E91" s="129"/>
      <c r="F91" s="130"/>
      <c r="G91" s="131"/>
      <c r="H91" s="131"/>
      <c r="I91" s="131"/>
      <c r="J91" s="187"/>
      <c r="K91" s="187"/>
    </row>
    <row r="92" spans="1:11" hidden="1" x14ac:dyDescent="0.2">
      <c r="A92" s="61"/>
      <c r="B92" s="77" t="s">
        <v>15</v>
      </c>
      <c r="C92" s="17"/>
      <c r="D92" s="18" t="s">
        <v>16</v>
      </c>
      <c r="E92" s="86"/>
      <c r="F92" s="104"/>
      <c r="G92" s="62"/>
      <c r="H92" s="62"/>
      <c r="I92" s="62"/>
      <c r="J92" s="169"/>
      <c r="K92" s="169"/>
    </row>
    <row r="93" spans="1:11" hidden="1" x14ac:dyDescent="0.2">
      <c r="A93" s="61"/>
      <c r="B93" s="77"/>
      <c r="C93" s="77" t="s">
        <v>17</v>
      </c>
      <c r="D93" s="18" t="s">
        <v>18</v>
      </c>
      <c r="E93" s="86"/>
      <c r="F93" s="104"/>
      <c r="G93" s="62"/>
      <c r="H93" s="62"/>
      <c r="I93" s="62"/>
      <c r="J93" s="169"/>
      <c r="K93" s="169"/>
    </row>
    <row r="94" spans="1:11" hidden="1" x14ac:dyDescent="0.2">
      <c r="A94" s="61"/>
      <c r="B94" s="77"/>
      <c r="C94" s="77" t="s">
        <v>19</v>
      </c>
      <c r="D94" s="18" t="s">
        <v>20</v>
      </c>
      <c r="E94" s="86"/>
      <c r="F94" s="104"/>
      <c r="G94" s="62"/>
      <c r="H94" s="62"/>
      <c r="I94" s="62"/>
      <c r="J94" s="169"/>
      <c r="K94" s="169"/>
    </row>
    <row r="95" spans="1:11" ht="30" hidden="1" customHeight="1" x14ac:dyDescent="0.2">
      <c r="A95" s="61"/>
      <c r="B95" s="197" t="s">
        <v>21</v>
      </c>
      <c r="C95" s="197"/>
      <c r="D95" s="18" t="s">
        <v>22</v>
      </c>
      <c r="E95" s="86"/>
      <c r="F95" s="104"/>
      <c r="G95" s="62"/>
      <c r="H95" s="62"/>
      <c r="I95" s="62"/>
      <c r="J95" s="169"/>
      <c r="K95" s="169"/>
    </row>
    <row r="96" spans="1:11" hidden="1" x14ac:dyDescent="0.2">
      <c r="A96" s="61"/>
      <c r="B96" s="77"/>
      <c r="C96" s="77" t="s">
        <v>23</v>
      </c>
      <c r="D96" s="18" t="s">
        <v>24</v>
      </c>
      <c r="E96" s="86"/>
      <c r="F96" s="104"/>
      <c r="G96" s="62"/>
      <c r="H96" s="62"/>
      <c r="I96" s="62"/>
      <c r="J96" s="169"/>
      <c r="K96" s="169"/>
    </row>
    <row r="97" spans="1:11" hidden="1" x14ac:dyDescent="0.2">
      <c r="A97" s="61"/>
      <c r="B97" s="77"/>
      <c r="C97" s="77" t="s">
        <v>25</v>
      </c>
      <c r="D97" s="18" t="s">
        <v>26</v>
      </c>
      <c r="E97" s="86"/>
      <c r="F97" s="104"/>
      <c r="G97" s="62"/>
      <c r="H97" s="62"/>
      <c r="I97" s="62"/>
      <c r="J97" s="169"/>
      <c r="K97" s="169"/>
    </row>
    <row r="98" spans="1:11" hidden="1" x14ac:dyDescent="0.2">
      <c r="A98" s="61"/>
      <c r="B98" s="77"/>
      <c r="C98" s="11" t="s">
        <v>27</v>
      </c>
      <c r="D98" s="18" t="s">
        <v>28</v>
      </c>
      <c r="E98" s="86"/>
      <c r="F98" s="104"/>
      <c r="G98" s="62"/>
      <c r="H98" s="62"/>
      <c r="I98" s="62"/>
      <c r="J98" s="169"/>
      <c r="K98" s="169"/>
    </row>
    <row r="99" spans="1:11" hidden="1" x14ac:dyDescent="0.2">
      <c r="A99" s="61"/>
      <c r="B99" s="77" t="s">
        <v>29</v>
      </c>
      <c r="C99" s="11"/>
      <c r="D99" s="18" t="s">
        <v>30</v>
      </c>
      <c r="E99" s="86"/>
      <c r="F99" s="104"/>
      <c r="G99" s="62"/>
      <c r="H99" s="62"/>
      <c r="I99" s="62"/>
      <c r="J99" s="169"/>
      <c r="K99" s="169"/>
    </row>
    <row r="100" spans="1:11" hidden="1" x14ac:dyDescent="0.2">
      <c r="A100" s="61"/>
      <c r="B100" s="77" t="s">
        <v>31</v>
      </c>
      <c r="C100" s="17"/>
      <c r="D100" s="18" t="s">
        <v>32</v>
      </c>
      <c r="E100" s="86"/>
      <c r="F100" s="104"/>
      <c r="G100" s="62"/>
      <c r="H100" s="62"/>
      <c r="I100" s="62"/>
      <c r="J100" s="169"/>
      <c r="K100" s="169"/>
    </row>
    <row r="101" spans="1:11" hidden="1" x14ac:dyDescent="0.2">
      <c r="A101" s="61"/>
      <c r="B101" s="77"/>
      <c r="C101" s="77" t="s">
        <v>33</v>
      </c>
      <c r="D101" s="18" t="s">
        <v>34</v>
      </c>
      <c r="E101" s="86"/>
      <c r="F101" s="104"/>
      <c r="G101" s="62"/>
      <c r="H101" s="62"/>
      <c r="I101" s="62"/>
      <c r="J101" s="169"/>
      <c r="K101" s="169"/>
    </row>
    <row r="102" spans="1:11" s="3" customFormat="1" ht="15.75" hidden="1" customHeight="1" x14ac:dyDescent="0.2">
      <c r="A102" s="72"/>
      <c r="B102" s="15" t="s">
        <v>35</v>
      </c>
      <c r="C102" s="15"/>
      <c r="D102" s="13" t="s">
        <v>36</v>
      </c>
      <c r="E102" s="87"/>
      <c r="F102" s="87"/>
      <c r="G102" s="64"/>
      <c r="H102" s="64"/>
      <c r="I102" s="64"/>
      <c r="J102" s="64"/>
      <c r="K102" s="64"/>
    </row>
    <row r="103" spans="1:11" s="3" customFormat="1" ht="15" hidden="1" customHeight="1" x14ac:dyDescent="0.2">
      <c r="A103" s="72"/>
      <c r="B103" s="15"/>
      <c r="C103" s="15" t="s">
        <v>37</v>
      </c>
      <c r="D103" s="13" t="s">
        <v>38</v>
      </c>
      <c r="E103" s="87"/>
      <c r="F103" s="87"/>
      <c r="G103" s="64"/>
      <c r="H103" s="64"/>
      <c r="I103" s="64"/>
      <c r="J103" s="64"/>
      <c r="K103" s="64"/>
    </row>
    <row r="104" spans="1:11" s="3" customFormat="1" ht="14.25" hidden="1" customHeight="1" x14ac:dyDescent="0.2">
      <c r="A104" s="72"/>
      <c r="B104" s="15"/>
      <c r="C104" s="15" t="s">
        <v>39</v>
      </c>
      <c r="D104" s="13" t="s">
        <v>40</v>
      </c>
      <c r="E104" s="87"/>
      <c r="F104" s="87"/>
      <c r="G104" s="64"/>
      <c r="H104" s="64"/>
      <c r="I104" s="64"/>
      <c r="J104" s="64"/>
      <c r="K104" s="64"/>
    </row>
    <row r="105" spans="1:11" ht="30" hidden="1" customHeight="1" thickBot="1" x14ac:dyDescent="0.25">
      <c r="A105" s="110"/>
      <c r="B105" s="135" t="s">
        <v>41</v>
      </c>
      <c r="C105" s="135"/>
      <c r="D105" s="111" t="s">
        <v>42</v>
      </c>
      <c r="E105" s="112">
        <v>2410000</v>
      </c>
      <c r="F105" s="113">
        <v>-2410000</v>
      </c>
      <c r="G105" s="114">
        <f>E105+F105</f>
        <v>0</v>
      </c>
      <c r="H105" s="114"/>
      <c r="I105" s="114"/>
      <c r="J105" s="180"/>
      <c r="K105" s="180"/>
    </row>
    <row r="106" spans="1:11" ht="32.25" hidden="1" customHeight="1" thickBot="1" x14ac:dyDescent="0.25">
      <c r="A106" s="244" t="s">
        <v>124</v>
      </c>
      <c r="B106" s="245"/>
      <c r="C106" s="245"/>
      <c r="D106" s="132" t="s">
        <v>43</v>
      </c>
      <c r="E106" s="136">
        <f>E122</f>
        <v>1500000</v>
      </c>
      <c r="F106" s="136">
        <f t="shared" ref="F106:I106" si="22">F122</f>
        <v>0</v>
      </c>
      <c r="G106" s="137">
        <f t="shared" si="22"/>
        <v>1500000</v>
      </c>
      <c r="H106" s="137">
        <f t="shared" si="22"/>
        <v>-1500000</v>
      </c>
      <c r="I106" s="137">
        <f t="shared" si="22"/>
        <v>0</v>
      </c>
      <c r="J106" s="137"/>
      <c r="K106" s="137"/>
    </row>
    <row r="107" spans="1:11" hidden="1" x14ac:dyDescent="0.2">
      <c r="A107" s="125" t="s">
        <v>12</v>
      </c>
      <c r="B107" s="126"/>
      <c r="C107" s="127"/>
      <c r="D107" s="128"/>
      <c r="E107" s="129"/>
      <c r="F107" s="130"/>
      <c r="G107" s="131"/>
      <c r="H107" s="131"/>
      <c r="I107" s="131"/>
      <c r="J107" s="187"/>
      <c r="K107" s="187"/>
    </row>
    <row r="108" spans="1:11" ht="30" hidden="1" customHeight="1" x14ac:dyDescent="0.2">
      <c r="A108" s="61"/>
      <c r="B108" s="203" t="s">
        <v>44</v>
      </c>
      <c r="C108" s="203"/>
      <c r="D108" s="13" t="s">
        <v>45</v>
      </c>
      <c r="E108" s="86"/>
      <c r="F108" s="104"/>
      <c r="G108" s="62"/>
      <c r="H108" s="62"/>
      <c r="I108" s="62"/>
      <c r="J108" s="169"/>
      <c r="K108" s="169"/>
    </row>
    <row r="109" spans="1:11" hidden="1" x14ac:dyDescent="0.2">
      <c r="A109" s="61"/>
      <c r="B109" s="12"/>
      <c r="C109" s="14" t="s">
        <v>46</v>
      </c>
      <c r="D109" s="13" t="s">
        <v>47</v>
      </c>
      <c r="E109" s="86"/>
      <c r="F109" s="104"/>
      <c r="G109" s="62"/>
      <c r="H109" s="62"/>
      <c r="I109" s="62"/>
      <c r="J109" s="169"/>
      <c r="K109" s="169"/>
    </row>
    <row r="110" spans="1:11" hidden="1" x14ac:dyDescent="0.2">
      <c r="A110" s="61"/>
      <c r="B110" s="12"/>
      <c r="C110" s="14" t="s">
        <v>48</v>
      </c>
      <c r="D110" s="13" t="s">
        <v>49</v>
      </c>
      <c r="E110" s="86"/>
      <c r="F110" s="104"/>
      <c r="G110" s="62"/>
      <c r="H110" s="62"/>
      <c r="I110" s="62"/>
      <c r="J110" s="169"/>
      <c r="K110" s="169"/>
    </row>
    <row r="111" spans="1:11" hidden="1" x14ac:dyDescent="0.2">
      <c r="A111" s="61"/>
      <c r="B111" s="12"/>
      <c r="C111" s="14" t="s">
        <v>50</v>
      </c>
      <c r="D111" s="13" t="s">
        <v>51</v>
      </c>
      <c r="E111" s="86"/>
      <c r="F111" s="104"/>
      <c r="G111" s="62"/>
      <c r="H111" s="62"/>
      <c r="I111" s="62"/>
      <c r="J111" s="169"/>
      <c r="K111" s="169"/>
    </row>
    <row r="112" spans="1:11" hidden="1" x14ac:dyDescent="0.2">
      <c r="A112" s="61"/>
      <c r="B112" s="12"/>
      <c r="C112" s="14" t="s">
        <v>52</v>
      </c>
      <c r="D112" s="13" t="s">
        <v>53</v>
      </c>
      <c r="E112" s="86"/>
      <c r="F112" s="104"/>
      <c r="G112" s="62"/>
      <c r="H112" s="62"/>
      <c r="I112" s="62"/>
      <c r="J112" s="169"/>
      <c r="K112" s="169"/>
    </row>
    <row r="113" spans="1:11" hidden="1" x14ac:dyDescent="0.2">
      <c r="A113" s="61"/>
      <c r="B113" s="12"/>
      <c r="C113" s="14" t="s">
        <v>54</v>
      </c>
      <c r="D113" s="13" t="s">
        <v>55</v>
      </c>
      <c r="E113" s="86"/>
      <c r="F113" s="104"/>
      <c r="G113" s="62"/>
      <c r="H113" s="62"/>
      <c r="I113" s="62"/>
      <c r="J113" s="169"/>
      <c r="K113" s="169"/>
    </row>
    <row r="114" spans="1:11" hidden="1" x14ac:dyDescent="0.2">
      <c r="A114" s="61"/>
      <c r="B114" s="12"/>
      <c r="C114" s="14" t="s">
        <v>56</v>
      </c>
      <c r="D114" s="13" t="s">
        <v>57</v>
      </c>
      <c r="E114" s="86"/>
      <c r="F114" s="104"/>
      <c r="G114" s="62"/>
      <c r="H114" s="62"/>
      <c r="I114" s="62"/>
      <c r="J114" s="169"/>
      <c r="K114" s="169"/>
    </row>
    <row r="115" spans="1:11" ht="27.75" hidden="1" customHeight="1" x14ac:dyDescent="0.2">
      <c r="A115" s="61"/>
      <c r="B115" s="12"/>
      <c r="C115" s="19" t="s">
        <v>58</v>
      </c>
      <c r="D115" s="13" t="s">
        <v>59</v>
      </c>
      <c r="E115" s="86"/>
      <c r="F115" s="104"/>
      <c r="G115" s="62"/>
      <c r="H115" s="62"/>
      <c r="I115" s="62"/>
      <c r="J115" s="169"/>
      <c r="K115" s="169"/>
    </row>
    <row r="116" spans="1:11" hidden="1" x14ac:dyDescent="0.2">
      <c r="A116" s="61"/>
      <c r="B116" s="12"/>
      <c r="C116" s="14" t="s">
        <v>60</v>
      </c>
      <c r="D116" s="13" t="s">
        <v>61</v>
      </c>
      <c r="E116" s="86"/>
      <c r="F116" s="104"/>
      <c r="G116" s="62"/>
      <c r="H116" s="62"/>
      <c r="I116" s="62"/>
      <c r="J116" s="169"/>
      <c r="K116" s="169"/>
    </row>
    <row r="117" spans="1:11" hidden="1" x14ac:dyDescent="0.2">
      <c r="A117" s="61"/>
      <c r="B117" s="12"/>
      <c r="C117" s="14" t="s">
        <v>62</v>
      </c>
      <c r="D117" s="13" t="s">
        <v>63</v>
      </c>
      <c r="E117" s="86"/>
      <c r="F117" s="104"/>
      <c r="G117" s="62"/>
      <c r="H117" s="62"/>
      <c r="I117" s="62"/>
      <c r="J117" s="169"/>
      <c r="K117" s="169"/>
    </row>
    <row r="118" spans="1:11" s="3" customFormat="1" ht="30" hidden="1" customHeight="1" x14ac:dyDescent="0.2">
      <c r="A118" s="63"/>
      <c r="B118" s="197" t="s">
        <v>64</v>
      </c>
      <c r="C118" s="197"/>
      <c r="D118" s="13" t="s">
        <v>65</v>
      </c>
      <c r="E118" s="87"/>
      <c r="F118" s="87"/>
      <c r="G118" s="64"/>
      <c r="H118" s="64"/>
      <c r="I118" s="64"/>
      <c r="J118" s="64"/>
      <c r="K118" s="64"/>
    </row>
    <row r="119" spans="1:11" s="3" customFormat="1" ht="12.75" hidden="1" customHeight="1" x14ac:dyDescent="0.2">
      <c r="A119" s="63"/>
      <c r="B119" s="15"/>
      <c r="C119" s="16" t="s">
        <v>66</v>
      </c>
      <c r="D119" s="15" t="s">
        <v>67</v>
      </c>
      <c r="E119" s="87"/>
      <c r="F119" s="87"/>
      <c r="G119" s="64"/>
      <c r="H119" s="64"/>
      <c r="I119" s="64"/>
      <c r="J119" s="64"/>
      <c r="K119" s="64"/>
    </row>
    <row r="120" spans="1:11" s="3" customFormat="1" ht="12" hidden="1" customHeight="1" x14ac:dyDescent="0.2">
      <c r="A120" s="63"/>
      <c r="B120" s="15"/>
      <c r="C120" s="16" t="s">
        <v>68</v>
      </c>
      <c r="D120" s="15" t="s">
        <v>69</v>
      </c>
      <c r="E120" s="87"/>
      <c r="F120" s="87"/>
      <c r="G120" s="64"/>
      <c r="H120" s="64"/>
      <c r="I120" s="64"/>
      <c r="J120" s="64"/>
      <c r="K120" s="64"/>
    </row>
    <row r="121" spans="1:11" s="3" customFormat="1" ht="26.25" hidden="1" customHeight="1" x14ac:dyDescent="0.2">
      <c r="A121" s="63"/>
      <c r="B121" s="15"/>
      <c r="C121" s="20" t="s">
        <v>70</v>
      </c>
      <c r="D121" s="15" t="s">
        <v>71</v>
      </c>
      <c r="E121" s="87"/>
      <c r="F121" s="87"/>
      <c r="G121" s="64"/>
      <c r="H121" s="64"/>
      <c r="I121" s="64"/>
      <c r="J121" s="64"/>
      <c r="K121" s="64"/>
    </row>
    <row r="122" spans="1:11" ht="35.1" hidden="1" customHeight="1" thickBot="1" x14ac:dyDescent="0.25">
      <c r="A122" s="119"/>
      <c r="B122" s="120" t="s">
        <v>72</v>
      </c>
      <c r="C122" s="120"/>
      <c r="D122" s="121" t="s">
        <v>73</v>
      </c>
      <c r="E122" s="122">
        <v>1500000</v>
      </c>
      <c r="F122" s="123"/>
      <c r="G122" s="124">
        <f>E122+F122</f>
        <v>1500000</v>
      </c>
      <c r="H122" s="124">
        <v>-1500000</v>
      </c>
      <c r="I122" s="124">
        <f>G122+H122</f>
        <v>0</v>
      </c>
      <c r="J122" s="188"/>
      <c r="K122" s="188"/>
    </row>
    <row r="123" spans="1:11" ht="31.9" hidden="1" customHeight="1" thickBot="1" x14ac:dyDescent="0.3">
      <c r="A123" s="240" t="s">
        <v>127</v>
      </c>
      <c r="B123" s="241"/>
      <c r="C123" s="241"/>
      <c r="D123" s="132" t="s">
        <v>74</v>
      </c>
      <c r="E123" s="133">
        <f>E133+E131</f>
        <v>6330000</v>
      </c>
      <c r="F123" s="133">
        <f t="shared" ref="F123:I123" si="23">F133+F131</f>
        <v>-800000</v>
      </c>
      <c r="G123" s="134">
        <f t="shared" si="23"/>
        <v>5530000</v>
      </c>
      <c r="H123" s="134">
        <f t="shared" si="23"/>
        <v>-5530000</v>
      </c>
      <c r="I123" s="134">
        <f t="shared" si="23"/>
        <v>0</v>
      </c>
      <c r="J123" s="134"/>
      <c r="K123" s="134"/>
    </row>
    <row r="124" spans="1:11" hidden="1" x14ac:dyDescent="0.2">
      <c r="A124" s="125" t="s">
        <v>12</v>
      </c>
      <c r="B124" s="126"/>
      <c r="C124" s="127"/>
      <c r="D124" s="128"/>
      <c r="E124" s="129"/>
      <c r="F124" s="130"/>
      <c r="G124" s="131"/>
      <c r="H124" s="131"/>
      <c r="I124" s="131"/>
      <c r="J124" s="187"/>
      <c r="K124" s="187"/>
    </row>
    <row r="125" spans="1:11" ht="24.95" hidden="1" customHeight="1" x14ac:dyDescent="0.2">
      <c r="A125" s="61"/>
      <c r="B125" s="207" t="s">
        <v>75</v>
      </c>
      <c r="C125" s="207"/>
      <c r="D125" s="30" t="s">
        <v>76</v>
      </c>
      <c r="E125" s="86"/>
      <c r="F125" s="104"/>
      <c r="G125" s="62"/>
      <c r="H125" s="62"/>
      <c r="I125" s="62"/>
      <c r="J125" s="169"/>
      <c r="K125" s="169"/>
    </row>
    <row r="126" spans="1:11" ht="15" hidden="1" x14ac:dyDescent="0.2">
      <c r="A126" s="61"/>
      <c r="B126" s="77"/>
      <c r="C126" s="11" t="s">
        <v>77</v>
      </c>
      <c r="D126" s="30" t="s">
        <v>78</v>
      </c>
      <c r="E126" s="86"/>
      <c r="F126" s="104"/>
      <c r="G126" s="62"/>
      <c r="H126" s="62"/>
      <c r="I126" s="62"/>
      <c r="J126" s="169"/>
      <c r="K126" s="169"/>
    </row>
    <row r="127" spans="1:11" ht="15" hidden="1" x14ac:dyDescent="0.2">
      <c r="A127" s="61"/>
      <c r="B127" s="77"/>
      <c r="C127" s="17" t="s">
        <v>79</v>
      </c>
      <c r="D127" s="30" t="s">
        <v>80</v>
      </c>
      <c r="E127" s="86"/>
      <c r="F127" s="104"/>
      <c r="G127" s="62"/>
      <c r="H127" s="62"/>
      <c r="I127" s="62"/>
      <c r="J127" s="169"/>
      <c r="K127" s="169"/>
    </row>
    <row r="128" spans="1:11" ht="31.5" hidden="1" customHeight="1" x14ac:dyDescent="0.2">
      <c r="A128" s="61"/>
      <c r="B128" s="197" t="s">
        <v>81</v>
      </c>
      <c r="C128" s="197"/>
      <c r="D128" s="30" t="s">
        <v>82</v>
      </c>
      <c r="E128" s="86"/>
      <c r="F128" s="104"/>
      <c r="G128" s="62"/>
      <c r="H128" s="62"/>
      <c r="I128" s="62"/>
      <c r="J128" s="169"/>
      <c r="K128" s="169"/>
    </row>
    <row r="129" spans="1:11" ht="15" hidden="1" x14ac:dyDescent="0.2">
      <c r="A129" s="61"/>
      <c r="B129" s="11"/>
      <c r="C129" s="77" t="s">
        <v>83</v>
      </c>
      <c r="D129" s="30" t="s">
        <v>84</v>
      </c>
      <c r="E129" s="86"/>
      <c r="F129" s="104"/>
      <c r="G129" s="62"/>
      <c r="H129" s="62"/>
      <c r="I129" s="62"/>
      <c r="J129" s="169"/>
      <c r="K129" s="169"/>
    </row>
    <row r="130" spans="1:11" ht="15" hidden="1" x14ac:dyDescent="0.2">
      <c r="A130" s="61"/>
      <c r="B130" s="11"/>
      <c r="C130" s="77" t="s">
        <v>85</v>
      </c>
      <c r="D130" s="30" t="s">
        <v>86</v>
      </c>
      <c r="E130" s="86"/>
      <c r="F130" s="104"/>
      <c r="G130" s="62"/>
      <c r="H130" s="62"/>
      <c r="I130" s="62"/>
      <c r="J130" s="169"/>
      <c r="K130" s="169"/>
    </row>
    <row r="131" spans="1:11" ht="24.95" hidden="1" customHeight="1" x14ac:dyDescent="0.2">
      <c r="A131" s="61"/>
      <c r="B131" s="28" t="s">
        <v>87</v>
      </c>
      <c r="C131" s="28"/>
      <c r="D131" s="30" t="s">
        <v>88</v>
      </c>
      <c r="E131" s="82">
        <v>800000</v>
      </c>
      <c r="F131" s="101">
        <v>-800000</v>
      </c>
      <c r="G131" s="57">
        <f>E131+F131</f>
        <v>0</v>
      </c>
      <c r="H131" s="57"/>
      <c r="I131" s="57"/>
      <c r="J131" s="172"/>
      <c r="K131" s="172"/>
    </row>
    <row r="132" spans="1:11" hidden="1" x14ac:dyDescent="0.2">
      <c r="A132" s="61"/>
      <c r="B132" s="77" t="s">
        <v>89</v>
      </c>
      <c r="C132" s="77"/>
      <c r="D132" s="18" t="s">
        <v>90</v>
      </c>
      <c r="E132" s="86"/>
      <c r="F132" s="104"/>
      <c r="G132" s="62"/>
      <c r="H132" s="62"/>
      <c r="I132" s="62"/>
      <c r="J132" s="169"/>
      <c r="K132" s="169"/>
    </row>
    <row r="133" spans="1:11" ht="30" hidden="1" customHeight="1" thickBot="1" x14ac:dyDescent="0.25">
      <c r="A133" s="110"/>
      <c r="B133" s="239" t="s">
        <v>91</v>
      </c>
      <c r="C133" s="239"/>
      <c r="D133" s="111" t="s">
        <v>92</v>
      </c>
      <c r="E133" s="112">
        <v>5530000</v>
      </c>
      <c r="F133" s="113"/>
      <c r="G133" s="114">
        <f>E133+F133</f>
        <v>5530000</v>
      </c>
      <c r="H133" s="114">
        <v>-5530000</v>
      </c>
      <c r="I133" s="114">
        <f>G133+H133</f>
        <v>0</v>
      </c>
      <c r="J133" s="180"/>
      <c r="K133" s="180"/>
    </row>
    <row r="134" spans="1:11" ht="35.1" customHeight="1" x14ac:dyDescent="0.25">
      <c r="A134" s="227" t="s">
        <v>93</v>
      </c>
      <c r="B134" s="228"/>
      <c r="C134" s="229"/>
      <c r="D134" s="115" t="s">
        <v>94</v>
      </c>
      <c r="E134" s="116">
        <f>E136+E142</f>
        <v>35236447</v>
      </c>
      <c r="F134" s="116">
        <f t="shared" ref="F134:I134" si="24">F136+F142</f>
        <v>3210000</v>
      </c>
      <c r="G134" s="117">
        <f t="shared" si="24"/>
        <v>38446447</v>
      </c>
      <c r="H134" s="117">
        <f t="shared" si="24"/>
        <v>7030000</v>
      </c>
      <c r="I134" s="117">
        <f t="shared" si="24"/>
        <v>45476447</v>
      </c>
      <c r="J134" s="189">
        <f>J136</f>
        <v>-38446447</v>
      </c>
      <c r="K134" s="189">
        <f>K136</f>
        <v>7030000</v>
      </c>
    </row>
    <row r="135" spans="1:11" ht="12" customHeight="1" x14ac:dyDescent="0.2">
      <c r="A135" s="61" t="s">
        <v>12</v>
      </c>
      <c r="B135" s="12"/>
      <c r="C135" s="14"/>
      <c r="D135" s="13"/>
      <c r="E135" s="86"/>
      <c r="F135" s="104"/>
      <c r="G135" s="62"/>
      <c r="H135" s="62"/>
      <c r="I135" s="62"/>
      <c r="J135" s="169"/>
      <c r="K135" s="169"/>
    </row>
    <row r="136" spans="1:11" ht="24.95" customHeight="1" x14ac:dyDescent="0.2">
      <c r="A136" s="61"/>
      <c r="B136" s="35" t="s">
        <v>95</v>
      </c>
      <c r="C136" s="39"/>
      <c r="D136" s="34" t="s">
        <v>96</v>
      </c>
      <c r="E136" s="89">
        <f>E137+E139</f>
        <v>25136447</v>
      </c>
      <c r="F136" s="89">
        <f t="shared" ref="F136:I136" si="25">F137+F139</f>
        <v>13310000</v>
      </c>
      <c r="G136" s="67">
        <f t="shared" si="25"/>
        <v>38446447</v>
      </c>
      <c r="H136" s="67">
        <f t="shared" si="25"/>
        <v>7030000</v>
      </c>
      <c r="I136" s="67">
        <f t="shared" si="25"/>
        <v>45476447</v>
      </c>
      <c r="J136" s="179">
        <f>J137</f>
        <v>-38446447</v>
      </c>
      <c r="K136" s="179">
        <f>K137</f>
        <v>7030000</v>
      </c>
    </row>
    <row r="137" spans="1:11" ht="24.95" customHeight="1" x14ac:dyDescent="0.2">
      <c r="A137" s="61"/>
      <c r="B137" s="77"/>
      <c r="C137" s="31" t="s">
        <v>97</v>
      </c>
      <c r="D137" s="28" t="s">
        <v>98</v>
      </c>
      <c r="E137" s="82">
        <v>22436447</v>
      </c>
      <c r="F137" s="101">
        <v>16010000</v>
      </c>
      <c r="G137" s="57">
        <f>E137+F137</f>
        <v>38446447</v>
      </c>
      <c r="H137" s="57">
        <v>7030000</v>
      </c>
      <c r="I137" s="57">
        <f>G137+H137</f>
        <v>45476447</v>
      </c>
      <c r="J137" s="172">
        <v>-38446447</v>
      </c>
      <c r="K137" s="172">
        <f>I137+J137</f>
        <v>7030000</v>
      </c>
    </row>
    <row r="138" spans="1:11" ht="15" x14ac:dyDescent="0.2">
      <c r="A138" s="61"/>
      <c r="B138" s="77"/>
      <c r="C138" s="31" t="s">
        <v>99</v>
      </c>
      <c r="D138" s="28" t="s">
        <v>100</v>
      </c>
      <c r="E138" s="82"/>
      <c r="F138" s="101"/>
      <c r="G138" s="57">
        <f t="shared" ref="G138:G142" si="26">E138+F138</f>
        <v>0</v>
      </c>
      <c r="H138" s="57"/>
      <c r="I138" s="57"/>
      <c r="J138" s="172"/>
      <c r="K138" s="172"/>
    </row>
    <row r="139" spans="1:11" ht="15" x14ac:dyDescent="0.2">
      <c r="A139" s="61"/>
      <c r="B139" s="77"/>
      <c r="C139" s="28" t="s">
        <v>101</v>
      </c>
      <c r="D139" s="28" t="s">
        <v>102</v>
      </c>
      <c r="E139" s="82">
        <v>2700000</v>
      </c>
      <c r="F139" s="101">
        <v>-2700000</v>
      </c>
      <c r="G139" s="57">
        <f t="shared" si="26"/>
        <v>0</v>
      </c>
      <c r="H139" s="57"/>
      <c r="I139" s="57"/>
      <c r="J139" s="172"/>
      <c r="K139" s="172"/>
    </row>
    <row r="140" spans="1:11" ht="15" hidden="1" x14ac:dyDescent="0.2">
      <c r="A140" s="61"/>
      <c r="B140" s="77" t="s">
        <v>103</v>
      </c>
      <c r="C140" s="28"/>
      <c r="D140" s="30" t="s">
        <v>104</v>
      </c>
      <c r="E140" s="82"/>
      <c r="F140" s="101"/>
      <c r="G140" s="57">
        <f t="shared" si="26"/>
        <v>0</v>
      </c>
      <c r="H140" s="57"/>
      <c r="I140" s="57"/>
      <c r="J140" s="172"/>
      <c r="K140" s="172"/>
    </row>
    <row r="141" spans="1:11" ht="14.25" hidden="1" customHeight="1" x14ac:dyDescent="0.2">
      <c r="A141" s="61"/>
      <c r="B141" s="77"/>
      <c r="C141" s="28" t="s">
        <v>105</v>
      </c>
      <c r="D141" s="30" t="s">
        <v>106</v>
      </c>
      <c r="E141" s="82"/>
      <c r="F141" s="101"/>
      <c r="G141" s="57">
        <f t="shared" si="26"/>
        <v>0</v>
      </c>
      <c r="H141" s="57"/>
      <c r="I141" s="57"/>
      <c r="J141" s="172"/>
      <c r="K141" s="172"/>
    </row>
    <row r="142" spans="1:11" s="3" customFormat="1" ht="24.95" customHeight="1" thickBot="1" x14ac:dyDescent="0.25">
      <c r="A142" s="73"/>
      <c r="B142" s="74" t="s">
        <v>107</v>
      </c>
      <c r="C142" s="75"/>
      <c r="D142" s="75" t="s">
        <v>108</v>
      </c>
      <c r="E142" s="93">
        <v>10100000</v>
      </c>
      <c r="F142" s="93">
        <v>-10100000</v>
      </c>
      <c r="G142" s="118">
        <f t="shared" si="26"/>
        <v>0</v>
      </c>
      <c r="H142" s="118"/>
      <c r="I142" s="118"/>
      <c r="J142" s="184"/>
      <c r="K142" s="184"/>
    </row>
    <row r="143" spans="1:11" ht="20.100000000000001" customHeight="1" x14ac:dyDescent="0.2">
      <c r="C143" s="4" t="s">
        <v>114</v>
      </c>
    </row>
    <row r="144" spans="1:11" ht="20.100000000000001" customHeight="1" x14ac:dyDescent="0.2">
      <c r="C144" s="48" t="s">
        <v>131</v>
      </c>
      <c r="D144" s="21" t="s">
        <v>132</v>
      </c>
      <c r="K144" s="21" t="s">
        <v>116</v>
      </c>
    </row>
    <row r="145" spans="3:11" ht="20.100000000000001" customHeight="1" x14ac:dyDescent="0.25">
      <c r="C145" s="49" t="s">
        <v>133</v>
      </c>
      <c r="D145" s="22" t="s">
        <v>134</v>
      </c>
      <c r="K145" s="22" t="s">
        <v>117</v>
      </c>
    </row>
    <row r="146" spans="3:11" ht="20.100000000000001" customHeight="1" x14ac:dyDescent="0.2"/>
    <row r="147" spans="3:11" ht="20.100000000000001" customHeight="1" x14ac:dyDescent="0.2">
      <c r="C147" s="250" t="s">
        <v>141</v>
      </c>
      <c r="I147" t="s">
        <v>142</v>
      </c>
    </row>
    <row r="148" spans="3:11" ht="20.100000000000001" customHeight="1" x14ac:dyDescent="0.2"/>
    <row r="149" spans="3:11" ht="20.100000000000001" customHeight="1" x14ac:dyDescent="0.2"/>
    <row r="150" spans="3:11" ht="20.100000000000001" customHeight="1" x14ac:dyDescent="0.2"/>
    <row r="151" spans="3:11" ht="20.100000000000001" customHeight="1" x14ac:dyDescent="0.2"/>
  </sheetData>
  <sheetProtection selectLockedCells="1" selectUnlockedCells="1"/>
  <mergeCells count="46">
    <mergeCell ref="A89:C89"/>
    <mergeCell ref="A74:C74"/>
    <mergeCell ref="A9:C9"/>
    <mergeCell ref="A10:C10"/>
    <mergeCell ref="A134:C134"/>
    <mergeCell ref="A60:C60"/>
    <mergeCell ref="A75:C75"/>
    <mergeCell ref="A69:D69"/>
    <mergeCell ref="A84:D84"/>
    <mergeCell ref="B125:C125"/>
    <mergeCell ref="B128:C128"/>
    <mergeCell ref="B133:C133"/>
    <mergeCell ref="A123:C123"/>
    <mergeCell ref="A90:C90"/>
    <mergeCell ref="B95:C95"/>
    <mergeCell ref="A106:C106"/>
    <mergeCell ref="B108:C108"/>
    <mergeCell ref="B118:C118"/>
    <mergeCell ref="I1:K1"/>
    <mergeCell ref="F6:F8"/>
    <mergeCell ref="G6:G8"/>
    <mergeCell ref="A1:C1"/>
    <mergeCell ref="A6:C8"/>
    <mergeCell ref="D6:D8"/>
    <mergeCell ref="E6:E8"/>
    <mergeCell ref="J6:J8"/>
    <mergeCell ref="K6:K8"/>
    <mergeCell ref="A3:K3"/>
    <mergeCell ref="A4:K4"/>
    <mergeCell ref="H6:H8"/>
    <mergeCell ref="I6:I8"/>
    <mergeCell ref="A15:D15"/>
    <mergeCell ref="B12:C12"/>
    <mergeCell ref="B87:C87"/>
    <mergeCell ref="B54:C54"/>
    <mergeCell ref="B59:C59"/>
    <mergeCell ref="B72:C72"/>
    <mergeCell ref="A32:C32"/>
    <mergeCell ref="B13:C13"/>
    <mergeCell ref="B14:C14"/>
    <mergeCell ref="B34:C34"/>
    <mergeCell ref="B44:C44"/>
    <mergeCell ref="A49:C49"/>
    <mergeCell ref="B51:C51"/>
    <mergeCell ref="A16:C16"/>
    <mergeCell ref="B21:C21"/>
  </mergeCells>
  <printOptions horizontalCentered="1"/>
  <pageMargins left="0.8" right="0.28999999999999998" top="0.35433070866141736" bottom="0.27" header="0.26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2021-10-07T08:27:41Z</cp:lastPrinted>
  <dcterms:created xsi:type="dcterms:W3CDTF">2021-05-05T08:29:27Z</dcterms:created>
  <dcterms:modified xsi:type="dcterms:W3CDTF">2021-10-07T08:27:48Z</dcterms:modified>
</cp:coreProperties>
</file>