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026"/>
  <workbookPr filterPrivacy="1" defaultThemeVersion="124226"/>
  <xr:revisionPtr revIDLastSave="0" documentId="13_ncr:1_{A3CC7F0F-C70B-40A4-ACDD-18625C06E860}" xr6:coauthVersionLast="47" xr6:coauthVersionMax="47" xr10:uidLastSave="{00000000-0000-0000-0000-000000000000}"/>
  <bookViews>
    <workbookView xWindow="-120" yWindow="-120" windowWidth="29040" windowHeight="15840" xr2:uid="{00000000-000D-0000-FFFF-FFFF00000000}"/>
  </bookViews>
  <sheets>
    <sheet name="VENITURI" sheetId="2" r:id="rId1"/>
    <sheet name="CHELTUIELI" sheetId="3" r:id="rId2"/>
  </sheets>
  <definedNames>
    <definedName name="_xlnm.Database" localSheetId="1">#REF!</definedName>
    <definedName name="_xlnm.Database" localSheetId="0">#REF!</definedName>
    <definedName name="_xlnm.Database">#REF!</definedName>
    <definedName name="_xlnm.Print_Titles" localSheetId="1">CHELTUIELI!$8:$8</definedName>
    <definedName name="_xlnm.Print_Titles" localSheetId="0">VENITURI!$10:$10</definedName>
  </definedNames>
  <calcPr calcId="181029"/>
</workbook>
</file>

<file path=xl/calcChain.xml><?xml version="1.0" encoding="utf-8"?>
<calcChain xmlns="http://schemas.openxmlformats.org/spreadsheetml/2006/main">
  <c r="E18" i="2" l="1"/>
  <c r="D18" i="2"/>
  <c r="D53" i="3" l="1"/>
  <c r="C19" i="3" l="1"/>
  <c r="D22" i="3"/>
  <c r="D21" i="3" s="1"/>
  <c r="C22" i="3"/>
  <c r="C21" i="3" s="1"/>
  <c r="E201" i="2"/>
  <c r="E200" i="2" s="1"/>
  <c r="E199" i="2" s="1"/>
  <c r="E198" i="2" s="1"/>
  <c r="D201" i="2"/>
  <c r="D200" i="2" s="1"/>
  <c r="D199" i="2" s="1"/>
  <c r="D198" i="2" s="1"/>
  <c r="D210" i="2"/>
  <c r="E210" i="2"/>
  <c r="D212" i="2"/>
  <c r="E212" i="2"/>
  <c r="D217" i="2"/>
  <c r="E217" i="2"/>
  <c r="D220" i="2"/>
  <c r="E220" i="2"/>
  <c r="E219" i="2" s="1"/>
  <c r="D209" i="2" l="1"/>
  <c r="D208" i="2" s="1"/>
  <c r="E209" i="2"/>
  <c r="E208" i="2" s="1"/>
  <c r="E505" i="2" l="1"/>
  <c r="E467" i="2"/>
  <c r="D505" i="2"/>
  <c r="D502" i="2"/>
  <c r="D499" i="2"/>
  <c r="D497" i="2"/>
  <c r="D496" i="2" s="1"/>
  <c r="D495" i="2" s="1"/>
  <c r="E491" i="2"/>
  <c r="D491" i="2"/>
  <c r="D488" i="2"/>
  <c r="D486" i="2" s="1"/>
  <c r="D484" i="2"/>
  <c r="D482" i="2"/>
  <c r="D467" i="2"/>
  <c r="D464" i="2"/>
  <c r="D459" i="2"/>
  <c r="D457" i="2"/>
  <c r="E466" i="2" l="1"/>
  <c r="E454" i="2"/>
  <c r="D456" i="2"/>
  <c r="D455" i="2" s="1"/>
  <c r="D466" i="2"/>
  <c r="D38" i="3"/>
  <c r="C38" i="3"/>
  <c r="C37" i="3" s="1"/>
  <c r="D37" i="3" l="1"/>
  <c r="D454" i="2"/>
  <c r="E244" i="2"/>
  <c r="D453" i="2" l="1"/>
  <c r="D35" i="3"/>
  <c r="D60" i="3" l="1"/>
  <c r="C60" i="3"/>
  <c r="C31" i="3" l="1"/>
  <c r="D31" i="3"/>
  <c r="C45" i="3" l="1"/>
  <c r="D65" i="3" l="1"/>
  <c r="D50" i="3"/>
  <c r="D45" i="3"/>
  <c r="D10" i="3" s="1"/>
  <c r="D19" i="3"/>
  <c r="D15" i="3"/>
  <c r="E255" i="2"/>
  <c r="E207" i="2" s="1"/>
  <c r="E285" i="2"/>
  <c r="E447" i="2"/>
  <c r="E433" i="2"/>
  <c r="E409" i="2"/>
  <c r="E702" i="2"/>
  <c r="E701" i="2" s="1"/>
  <c r="E704" i="2"/>
  <c r="E645" i="2"/>
  <c r="E651" i="2"/>
  <c r="E654" i="2"/>
  <c r="E669" i="2"/>
  <c r="E671" i="2"/>
  <c r="E675" i="2"/>
  <c r="E673" i="2" s="1"/>
  <c r="E678" i="2"/>
  <c r="E22" i="2"/>
  <c r="E37" i="2"/>
  <c r="E39" i="2"/>
  <c r="E43" i="2"/>
  <c r="E41" i="2" s="1"/>
  <c r="E46" i="2"/>
  <c r="E52" i="2"/>
  <c r="E51" i="2" s="1"/>
  <c r="E54" i="2"/>
  <c r="E59" i="2"/>
  <c r="E62" i="2"/>
  <c r="E69" i="2"/>
  <c r="E68" i="2" s="1"/>
  <c r="E71" i="2"/>
  <c r="E67" i="2" s="1"/>
  <c r="D11" i="3" l="1"/>
  <c r="D14" i="3"/>
  <c r="D13" i="3" s="1"/>
  <c r="E50" i="2"/>
  <c r="E58" i="2"/>
  <c r="E57" i="2" s="1"/>
  <c r="E700" i="2"/>
  <c r="E699" i="2" s="1"/>
  <c r="E408" i="2"/>
  <c r="E396" i="2" s="1"/>
  <c r="E395" i="2" s="1"/>
  <c r="E21" i="2"/>
  <c r="E17" i="2" s="1"/>
  <c r="D30" i="3"/>
  <c r="D44" i="3"/>
  <c r="D59" i="3"/>
  <c r="E644" i="2"/>
  <c r="E653" i="2"/>
  <c r="D29" i="3" l="1"/>
  <c r="D9" i="3" s="1"/>
  <c r="E643" i="2"/>
  <c r="E642" i="2" s="1"/>
  <c r="D255" i="2"/>
  <c r="E12" i="2" l="1"/>
  <c r="C65" i="3"/>
  <c r="C53" i="3"/>
  <c r="C52" i="3" s="1"/>
  <c r="C51" i="3" s="1"/>
  <c r="C50" i="3" s="1"/>
  <c r="C35" i="3"/>
  <c r="C11" i="3" l="1"/>
  <c r="C15" i="3"/>
  <c r="C10" i="3" s="1"/>
  <c r="C44" i="3"/>
  <c r="C59" i="3"/>
  <c r="C30" i="3"/>
  <c r="C14" i="3" l="1"/>
  <c r="C13" i="3" s="1"/>
  <c r="C29" i="3"/>
  <c r="C9" i="3" l="1"/>
  <c r="D704" i="2"/>
  <c r="D702" i="2"/>
  <c r="D701" i="2" s="1"/>
  <c r="D694" i="2"/>
  <c r="D691" i="2"/>
  <c r="D686" i="2"/>
  <c r="D684" i="2"/>
  <c r="D683" i="2" s="1"/>
  <c r="D678" i="2"/>
  <c r="D675" i="2"/>
  <c r="D673" i="2" s="1"/>
  <c r="D671" i="2"/>
  <c r="D669" i="2"/>
  <c r="D654" i="2"/>
  <c r="D651" i="2"/>
  <c r="D645" i="2"/>
  <c r="E637" i="2"/>
  <c r="D637" i="2"/>
  <c r="E634" i="2"/>
  <c r="D634" i="2"/>
  <c r="E630" i="2"/>
  <c r="D630" i="2"/>
  <c r="E626" i="2"/>
  <c r="D626" i="2"/>
  <c r="E622" i="2"/>
  <c r="D622" i="2"/>
  <c r="E618" i="2"/>
  <c r="D618" i="2"/>
  <c r="E614" i="2"/>
  <c r="D614" i="2"/>
  <c r="E610" i="2"/>
  <c r="D610" i="2"/>
  <c r="E606" i="2"/>
  <c r="D606" i="2"/>
  <c r="E600" i="2"/>
  <c r="D600" i="2"/>
  <c r="E595" i="2"/>
  <c r="D595" i="2"/>
  <c r="E591" i="2"/>
  <c r="D591" i="2"/>
  <c r="E586" i="2"/>
  <c r="D586" i="2"/>
  <c r="E581" i="2"/>
  <c r="D581" i="2"/>
  <c r="E576" i="2"/>
  <c r="D576" i="2"/>
  <c r="E571" i="2"/>
  <c r="D571" i="2"/>
  <c r="E566" i="2"/>
  <c r="D566" i="2"/>
  <c r="E561" i="2"/>
  <c r="D561" i="2"/>
  <c r="E558" i="2"/>
  <c r="D558" i="2"/>
  <c r="E553" i="2"/>
  <c r="D553" i="2"/>
  <c r="E550" i="2"/>
  <c r="D550" i="2"/>
  <c r="E547" i="2"/>
  <c r="D547" i="2"/>
  <c r="E544" i="2"/>
  <c r="D544" i="2"/>
  <c r="E537" i="2"/>
  <c r="D537" i="2"/>
  <c r="E533" i="2"/>
  <c r="D533" i="2"/>
  <c r="E527" i="2"/>
  <c r="D527" i="2"/>
  <c r="E522" i="2"/>
  <c r="E521" i="2" s="1"/>
  <c r="E520" i="2" s="1"/>
  <c r="D522" i="2"/>
  <c r="D521" i="2" s="1"/>
  <c r="D520" i="2" s="1"/>
  <c r="E517" i="2"/>
  <c r="E516" i="2" s="1"/>
  <c r="D517" i="2"/>
  <c r="D516" i="2" s="1"/>
  <c r="E514" i="2"/>
  <c r="D514" i="2"/>
  <c r="E512" i="2"/>
  <c r="E511" i="2" s="1"/>
  <c r="D512" i="2"/>
  <c r="D511" i="2" s="1"/>
  <c r="D447" i="2"/>
  <c r="D444" i="2"/>
  <c r="D441" i="2"/>
  <c r="D439" i="2"/>
  <c r="D438" i="2" s="1"/>
  <c r="D433" i="2"/>
  <c r="D430" i="2"/>
  <c r="D428" i="2" s="1"/>
  <c r="D426" i="2"/>
  <c r="D424" i="2"/>
  <c r="D409" i="2"/>
  <c r="D406" i="2"/>
  <c r="D401" i="2"/>
  <c r="D399" i="2"/>
  <c r="E391" i="2"/>
  <c r="D391" i="2"/>
  <c r="E388" i="2"/>
  <c r="D388" i="2"/>
  <c r="E384" i="2"/>
  <c r="D384" i="2"/>
  <c r="E380" i="2"/>
  <c r="D380" i="2"/>
  <c r="E376" i="2"/>
  <c r="D376" i="2"/>
  <c r="E372" i="2"/>
  <c r="D372" i="2"/>
  <c r="E368" i="2"/>
  <c r="D368" i="2"/>
  <c r="E364" i="2"/>
  <c r="D364" i="2"/>
  <c r="E360" i="2"/>
  <c r="D360" i="2"/>
  <c r="E354" i="2"/>
  <c r="D354" i="2"/>
  <c r="E349" i="2"/>
  <c r="D349" i="2"/>
  <c r="E345" i="2"/>
  <c r="D345" i="2"/>
  <c r="E340" i="2"/>
  <c r="D340" i="2"/>
  <c r="E335" i="2"/>
  <c r="D335" i="2"/>
  <c r="E330" i="2"/>
  <c r="D330" i="2"/>
  <c r="E325" i="2"/>
  <c r="D325" i="2"/>
  <c r="E320" i="2"/>
  <c r="D320" i="2"/>
  <c r="E315" i="2"/>
  <c r="D315" i="2"/>
  <c r="E312" i="2"/>
  <c r="D312" i="2"/>
  <c r="E307" i="2"/>
  <c r="D307" i="2"/>
  <c r="E304" i="2"/>
  <c r="D304" i="2"/>
  <c r="E301" i="2"/>
  <c r="D301" i="2"/>
  <c r="E298" i="2"/>
  <c r="D298" i="2"/>
  <c r="D291" i="2"/>
  <c r="D287" i="2"/>
  <c r="D281" i="2"/>
  <c r="E278" i="2"/>
  <c r="E277" i="2" s="1"/>
  <c r="E276" i="2" s="1"/>
  <c r="D278" i="2"/>
  <c r="D277" i="2" s="1"/>
  <c r="D276" i="2" s="1"/>
  <c r="E273" i="2"/>
  <c r="E272" i="2" s="1"/>
  <c r="D273" i="2"/>
  <c r="D272" i="2" s="1"/>
  <c r="E270" i="2"/>
  <c r="E263" i="2" s="1"/>
  <c r="D270" i="2"/>
  <c r="E268" i="2"/>
  <c r="E267" i="2" s="1"/>
  <c r="D268" i="2"/>
  <c r="D267" i="2" s="1"/>
  <c r="D256" i="2"/>
  <c r="D252" i="2"/>
  <c r="D250" i="2"/>
  <c r="D249" i="2" s="1"/>
  <c r="D244" i="2"/>
  <c r="D219" i="2" s="1"/>
  <c r="D241" i="2"/>
  <c r="D239" i="2" s="1"/>
  <c r="D237" i="2"/>
  <c r="D235" i="2"/>
  <c r="D408" i="2" l="1"/>
  <c r="D396" i="2" s="1"/>
  <c r="E206" i="2"/>
  <c r="D207" i="2"/>
  <c r="D653" i="2"/>
  <c r="D644" i="2"/>
  <c r="D437" i="2"/>
  <c r="E266" i="2"/>
  <c r="E265" i="2" s="1"/>
  <c r="E264" i="2" s="1"/>
  <c r="D398" i="2"/>
  <c r="D397" i="2" s="1"/>
  <c r="D605" i="2"/>
  <c r="D531" i="2"/>
  <c r="D526" i="2" s="1"/>
  <c r="D525" i="2" s="1"/>
  <c r="D690" i="2"/>
  <c r="D689" i="2" s="1"/>
  <c r="D248" i="2"/>
  <c r="D510" i="2"/>
  <c r="D509" i="2" s="1"/>
  <c r="D508" i="2" s="1"/>
  <c r="D682" i="2"/>
  <c r="D266" i="2"/>
  <c r="D265" i="2" s="1"/>
  <c r="D264" i="2" s="1"/>
  <c r="D297" i="2"/>
  <c r="E531" i="2"/>
  <c r="E526" i="2" s="1"/>
  <c r="E525" i="2" s="1"/>
  <c r="E605" i="2"/>
  <c r="E543" i="2"/>
  <c r="D700" i="2"/>
  <c r="D699" i="2" s="1"/>
  <c r="E297" i="2"/>
  <c r="D359" i="2"/>
  <c r="E359" i="2"/>
  <c r="D285" i="2"/>
  <c r="D263" i="2" s="1"/>
  <c r="E510" i="2"/>
  <c r="E509" i="2" s="1"/>
  <c r="E508" i="2" s="1"/>
  <c r="D543" i="2"/>
  <c r="E115" i="2"/>
  <c r="D115" i="2"/>
  <c r="E107" i="2"/>
  <c r="D107" i="2"/>
  <c r="E104" i="2"/>
  <c r="D104" i="2"/>
  <c r="E101" i="2"/>
  <c r="D101" i="2"/>
  <c r="E194" i="2"/>
  <c r="D194" i="2"/>
  <c r="E191" i="2"/>
  <c r="D191" i="2"/>
  <c r="E187" i="2"/>
  <c r="D187" i="2"/>
  <c r="E183" i="2"/>
  <c r="D183" i="2"/>
  <c r="E179" i="2"/>
  <c r="D179" i="2"/>
  <c r="E175" i="2"/>
  <c r="D175" i="2"/>
  <c r="E171" i="2"/>
  <c r="D171" i="2"/>
  <c r="E167" i="2"/>
  <c r="D167" i="2"/>
  <c r="E163" i="2"/>
  <c r="D163" i="2"/>
  <c r="E157" i="2"/>
  <c r="D157" i="2"/>
  <c r="E152" i="2"/>
  <c r="D152" i="2"/>
  <c r="E148" i="2"/>
  <c r="D148" i="2"/>
  <c r="E143" i="2"/>
  <c r="D143" i="2"/>
  <c r="E138" i="2"/>
  <c r="D138" i="2"/>
  <c r="E133" i="2"/>
  <c r="D133" i="2"/>
  <c r="E128" i="2"/>
  <c r="D128" i="2"/>
  <c r="E123" i="2"/>
  <c r="D123" i="2"/>
  <c r="E118" i="2"/>
  <c r="D118" i="2"/>
  <c r="E110" i="2"/>
  <c r="D110" i="2"/>
  <c r="E94" i="2"/>
  <c r="D94" i="2"/>
  <c r="E90" i="2"/>
  <c r="D90" i="2"/>
  <c r="E84" i="2"/>
  <c r="D84" i="2"/>
  <c r="E79" i="2"/>
  <c r="E78" i="2" s="1"/>
  <c r="E77" i="2" s="1"/>
  <c r="D79" i="2"/>
  <c r="D78" i="2" s="1"/>
  <c r="D77" i="2" s="1"/>
  <c r="E74" i="2"/>
  <c r="E73" i="2" s="1"/>
  <c r="E16" i="2" s="1"/>
  <c r="E15" i="2" s="1"/>
  <c r="D74" i="2"/>
  <c r="D73" i="2" s="1"/>
  <c r="D71" i="2"/>
  <c r="D67" i="2" s="1"/>
  <c r="D69" i="2"/>
  <c r="D68" i="2" s="1"/>
  <c r="D62" i="2"/>
  <c r="D59" i="2"/>
  <c r="D54" i="2"/>
  <c r="D52" i="2"/>
  <c r="D51" i="2" s="1"/>
  <c r="D46" i="2"/>
  <c r="D43" i="2"/>
  <c r="D41" i="2" s="1"/>
  <c r="D39" i="2"/>
  <c r="D37" i="2"/>
  <c r="D22" i="2"/>
  <c r="D206" i="2" l="1"/>
  <c r="E507" i="2"/>
  <c r="D21" i="2"/>
  <c r="D17" i="2" s="1"/>
  <c r="D643" i="2"/>
  <c r="D642" i="2" s="1"/>
  <c r="D507" i="2"/>
  <c r="D13" i="2" s="1"/>
  <c r="D88" i="2"/>
  <c r="D83" i="2" s="1"/>
  <c r="D82" i="2" s="1"/>
  <c r="D58" i="2"/>
  <c r="D57" i="2" s="1"/>
  <c r="D162" i="2"/>
  <c r="E88" i="2"/>
  <c r="E83" i="2" s="1"/>
  <c r="E82" i="2" s="1"/>
  <c r="E100" i="2"/>
  <c r="D100" i="2"/>
  <c r="D50" i="2"/>
  <c r="E162" i="2"/>
  <c r="E13" i="2" l="1"/>
  <c r="E453" i="2"/>
  <c r="E205" i="2" s="1"/>
  <c r="D12" i="2"/>
  <c r="D16" i="2"/>
  <c r="D15" i="2" s="1"/>
  <c r="D395" i="2"/>
  <c r="D205" i="2" s="1"/>
  <c r="E11" i="2" l="1"/>
  <c r="D11" i="2"/>
</calcChain>
</file>

<file path=xl/sharedStrings.xml><?xml version="1.0" encoding="utf-8"?>
<sst xmlns="http://schemas.openxmlformats.org/spreadsheetml/2006/main" count="786" uniqueCount="205">
  <si>
    <t>PRIMĂRIA MUNICIPIULUI SATU MARE</t>
  </si>
  <si>
    <t xml:space="preserve">Formular:   </t>
  </si>
  <si>
    <t xml:space="preserve">BUGETUL INSTITUŢIILOR PUBLICE ŞI ACTIVITĂŢILOR FINANŢATE INTEGRAL </t>
  </si>
  <si>
    <t>TOTAL SURSE E+F+G</t>
  </si>
  <si>
    <t xml:space="preserve"> - lei -</t>
  </si>
  <si>
    <t>D E N U M I R E A     I N D I C A T O R I L O R</t>
  </si>
  <si>
    <t>C1.  VENITURI DIN PROPRIETATE (cod 30.10+31.10)</t>
  </si>
  <si>
    <t xml:space="preserve">Venituri din proprietate  (cod 30.10.05+30.10.08+30.10.09+30.10.50) </t>
  </si>
  <si>
    <t>Venituri din concesiuni si inchirieri (cod 30.10.05.30)</t>
  </si>
  <si>
    <t>Alte venituri din concesiuni si inchirieri de catre institutiile publice</t>
  </si>
  <si>
    <t xml:space="preserve">Venituri din dividende  ( cod 30.10.08.02+ 30.10.08.03)  </t>
  </si>
  <si>
    <t>Venituri din dividende de la alţi plătitori*)</t>
  </si>
  <si>
    <t>Dividente de la societăţile şi companiile naţionale şi societăţile cu capital majoritar de stat*)</t>
  </si>
  <si>
    <t>Venituri din utilizarea pasunilor comunale</t>
  </si>
  <si>
    <t>Alte venituri din proprietate</t>
  </si>
  <si>
    <t xml:space="preserve"> Venituri din dobanzi(cod31.10.03)</t>
  </si>
  <si>
    <t>Alte venituri din dobanzi</t>
  </si>
  <si>
    <t>Taxe si alte venituri in  învăţământ</t>
  </si>
  <si>
    <t>Venituri din prestări de servicii</t>
  </si>
  <si>
    <t>Taxe şi alte venituri din protecţia mediului</t>
  </si>
  <si>
    <t>Contributia de intretinere a persoanelor asistate</t>
  </si>
  <si>
    <t>Contributia elevilor si studentilor pentru internate, camine si cantine</t>
  </si>
  <si>
    <t>Venituri din valorificarea produselor obtinute din activitatea proprie sau anexa</t>
  </si>
  <si>
    <t>Venituri din organizarea de cursuri de calificare si conversie profesionala, specializare si perfectionare</t>
  </si>
  <si>
    <t>Venituri din serbari si spectacole scolare, manifestari culturale, artistice si sportive</t>
  </si>
  <si>
    <t>Venituri din cercetare</t>
  </si>
  <si>
    <t>Venituri din contractele incheiate cu casele de asigurari sociale de sanatate</t>
  </si>
  <si>
    <t>Venituri din contractele incheiate cu directiile de sanatate publica din sume alocate de la bugetul de stat</t>
  </si>
  <si>
    <t>Venituri din contractele incheiate cu directiile de sanatate publica din sume alocate din veniturile proprii ale Ministerului Sanatatii</t>
  </si>
  <si>
    <t>Venituri din contractele incheiate cu institutiile de medicina legala</t>
  </si>
  <si>
    <t>Alte venituri din prestari de servicii si alte activitati</t>
  </si>
  <si>
    <t>Venituri din taxe administrative, eliberari permise (cod 34.10.50)</t>
  </si>
  <si>
    <t>Alte venituri din taxe administrative, eliberari permise</t>
  </si>
  <si>
    <t>Amenzi, penalitati si confiscari (cod 35.10.50)</t>
  </si>
  <si>
    <t>Alte amenzi, penalitati si confiscari</t>
  </si>
  <si>
    <t>Venituri din producerea riscurilor asigurate</t>
  </si>
  <si>
    <t>Sume provenite din finanțarea bugetară a anilor precedenți, aferente secțiunii de dezvoltare</t>
  </si>
  <si>
    <t>Sume provenite din finanțarea bugetară a anilor precedenți, aferente secțiunii de funcționare</t>
  </si>
  <si>
    <t>Alte venituri</t>
  </si>
  <si>
    <t>Donaţii şi sponsorizări**)</t>
  </si>
  <si>
    <t xml:space="preserve">Vărsăminte din secţiunea de funcţionare </t>
  </si>
  <si>
    <t>Alte transferuri voluntare</t>
  </si>
  <si>
    <t xml:space="preserve">II. VENITURI DIN CAPITAL (cod 39.10)                 </t>
  </si>
  <si>
    <t>Venituri din valorificarea unor bunuri (cod 39.10.01+39.10.50)</t>
  </si>
  <si>
    <t>Venituri din valorificarea unor bunuri ale institutiilor publice</t>
  </si>
  <si>
    <t>Alte venituri din valorificarea unor bunuri</t>
  </si>
  <si>
    <t>III. OPERAŢIUNI FINANCIARE   (cod 40.10+41.10)</t>
  </si>
  <si>
    <t>Sume utilizate de administraţiile locale din excedentul anului precedent pentru secţiunea de funcţionare</t>
  </si>
  <si>
    <t>Sume utilizate de administraţiile locale din excedentul anului precedent pentru secţiunea de dezvoltare</t>
  </si>
  <si>
    <t>Sume primite în cadrul mecanismului decontării cererilor de plată*)</t>
  </si>
  <si>
    <t>Alte operaţiuni financiare ( cod 41.10.06+41.10.11)</t>
  </si>
  <si>
    <t>Sume din excedentul anului precedent pentru acoperirea golurilor temporare de casă**)</t>
  </si>
  <si>
    <t>Împrumuturi de la bugetul local</t>
  </si>
  <si>
    <t>IV.  SUBVENTII (cod 00.18)</t>
  </si>
  <si>
    <t>SUBVENTII DE LA ALTE NIVELE ALE ADMINISTRATIEI PUBLICE (cod 42.10+43.10)</t>
  </si>
  <si>
    <t>Subventii de la bugetul de stat pentru spitale</t>
  </si>
  <si>
    <t>Subventii de la bugetul de stat catre institutii publice finantate partial sau integral din venituri proprii pentru proiecte finantate din FEN postaderare***)</t>
  </si>
  <si>
    <t>Sume alocate din bugetul de stat aferente corecţiilor financiare</t>
  </si>
  <si>
    <t>Subvenţii de la bugetul de stat către instituţii publice finanţate parţial sau integral din venituri proprii necesare susţinerii derulării proiectelor finanţate din fonduri externe nerambursabile (FEN) postaderare aferete perioadei de programare 2014-2020****)</t>
  </si>
  <si>
    <t>Subvenţii pentru instituţii publice</t>
  </si>
  <si>
    <t xml:space="preserve">Subvenţii din bugetele locale pentru finanţarea cheltuielilor curente din domeniul sănătăţii </t>
  </si>
  <si>
    <t>Subvenţii din bugetele locale pentru finanţarea  cheltuielilor de capital din domeniul sănătăţii</t>
  </si>
  <si>
    <t>Subvenţii din bugetul local pentru finanţarea camerelor agricole</t>
  </si>
  <si>
    <t>Sume din bugetul de stat către bugetele locale pentru finanţarea investiţiilor în sănătate (cod 43.10.16.01+43.10.16.02+43.10.16.03)</t>
  </si>
  <si>
    <t>Sume din bugetul de stat către bugetele locale pentru finanţarea aparaturii medicale şi echipamentelor de comunicaţii în urgenţă în sănătate</t>
  </si>
  <si>
    <t>Sume din bugetul de stat către bugetele locale pentru finanţarea reparaţiilor capitale în sănătate</t>
  </si>
  <si>
    <t>Sume din bugetul de stat către bugetele locale pentru finanţarea altor investiţii în sănătate</t>
  </si>
  <si>
    <t>Sume din veniturile proprii ale Ministerului Sănătăţii către bugetele locale pentru finanţarea investiţiilor în sănătate (cod 43.10.17.01+43.10.17.02+43.10.17.03)</t>
  </si>
  <si>
    <t>Sume din veniturile proprii ale Ministerului Sănătăţii către bugetele locale pentru finanţarea aparaturii medicale şi echipamentelor de comunicaţii în urgenţă în sănătate</t>
  </si>
  <si>
    <t>Sume din veniturile proprii ale Ministerului Sănătăţii către bugetele locale pentru finanţarea reparaţiilor capitale în sănătate</t>
  </si>
  <si>
    <t>Sume din veniturile proprii ale Ministerului Sănătăţii către bugetele locale pentru finanţarea altor investiţii în sănătate</t>
  </si>
  <si>
    <t>Subventii pentru institutiile publice destinate sectiunii de dezvoltare</t>
  </si>
  <si>
    <t>Subvenții din bugetul Fondului național unic de asigurări sociale de sănătate  pentru acoperirea creșterilor salariale</t>
  </si>
  <si>
    <t>Sume primite în contul plăţilor efectuate în anii anteriori</t>
  </si>
  <si>
    <t>Corecții financiare</t>
  </si>
  <si>
    <t>Sume primite în contul plăţilor efectuate în anul curent</t>
  </si>
  <si>
    <t>Prefinanţare</t>
  </si>
  <si>
    <t>Mecanismul financiar SEE (cod 45.10.17.01+45.10.17.02+45.10.17.03+45.10.17.04)*)</t>
  </si>
  <si>
    <t>Mecanismul financiar norvegian (cod 45.10.18.01+45.10.18.02+45.10.18.03+45.10.18.04) *)</t>
  </si>
  <si>
    <t>Asistenţă tehnică pentru mecanismele financiare SEE (cod 45.10.20.01+45.10.20.02+45.10.20.03+45.10.20.04) *)</t>
  </si>
  <si>
    <t>Fondul naţional pentru relaţii bilaterale aferent mecanismelor financiare SEE  (cod 45.10.21.01+45.10.21.02+45.10.21.03+45.10.21.04) *)</t>
  </si>
  <si>
    <t>Sume primite de la UE/alti donatori in contul platilor efectuate si prefinantari aferente cadrului financiar 2014-2020 ( cod 48.10.01 la  cod 48.10.05+48.10.11+48.10.12+48.10.15+48.10.19)</t>
  </si>
  <si>
    <t xml:space="preserve">Fondul European de Dezvoltare Regională (FEDR) (cod 48.10.01.01+48.10.01.02+48.10.01.03) </t>
  </si>
  <si>
    <t xml:space="preserve">Fondul Social European (FSE)  (cod 48.10.02.01+48.10.02.02+48.10.02.03) </t>
  </si>
  <si>
    <t xml:space="preserve">Fondul de Coeziune (FC)  (cod 48.10.03.01+48.10.03.02+48.10.03.03) </t>
  </si>
  <si>
    <t xml:space="preserve">Fondul European Agricol de Dezvoltare Rurala  (FEADR)  (cod 48.10.04.01+48.10.04.02+48.10.04.03) </t>
  </si>
  <si>
    <t xml:space="preserve">Fondul European  pentru Pescuit și Afaceri Maritime ( FEPAM) (cod 48.10.05.01+48.10.05.02+48.10.05.03) </t>
  </si>
  <si>
    <t xml:space="preserve">Instrumentul de Asistenţă pentru Preaderare (IPA II) (cod 48.10.11.01+48.10.11.02+48.10.11.03) </t>
  </si>
  <si>
    <t xml:space="preserve">Instrumentul European de Vecinătate (ENI) (cod 48.10.12.01+48.10.12.02+48.10.12.03) </t>
  </si>
  <si>
    <t>Alte programe  comunitare finanțate în perioada 2014-2020 (APC) ( cod 48.10.15.01+48.10.15.02)</t>
  </si>
  <si>
    <t xml:space="preserve">Mecanismul  pentru Interconectarea Europei(cod 48.10.19.01+48.10.19.02+48.10.19.03) </t>
  </si>
  <si>
    <t>Diverse venituri (cod 36.10.04+36.10.32+36.10.50)</t>
  </si>
  <si>
    <t>Sume provenite din finanțarea bugetară a anilor precedenți ( cod 36.10.32.03)</t>
  </si>
  <si>
    <t>Transferuri voluntare, altele decât subvenţiile (cod 37.10.01+37.10.03+37.10.50)</t>
  </si>
  <si>
    <t>Vărsăminte din sectiunea de funcţionare pentru finanţarea secţiunii  de dezvoltare a bugetului local (cu semnul minus)</t>
  </si>
  <si>
    <t>Încasări din rambursarea împrumuturilor acordate (cod40.10.15)</t>
  </si>
  <si>
    <t>Sume utilizate din excedentul anului precedent pentru efectuarea de cheltuieli (cod 40.10.15.01)</t>
  </si>
  <si>
    <t>Subventii de la bugetul de stat (cod 42.10.11+42.10.43)</t>
  </si>
  <si>
    <t>Subventii primite de institutiile publice si activitatile finantate integral sau partial din venituri proprii in cadrul programelor FEGA implementate de APIA</t>
  </si>
  <si>
    <t>SUBVENTII DE LA ALTE ADMINISTRATII (cod 43.10.09+43.10.10+43.10.15+43.10.33)</t>
  </si>
  <si>
    <t>I.  VENITURI CURENTE ( cod 00.12)</t>
  </si>
  <si>
    <t>C.   VENITURI NEFISCALE ( cod 00.14)</t>
  </si>
  <si>
    <t>C2.  VANZARI DE BUNURI SI SERVICII (cod 36.10+37.10)</t>
  </si>
  <si>
    <t>Diverse venituri (cod 36.10.32)</t>
  </si>
  <si>
    <t>Sume provenite din finanțarea bugetară a anilor precedenți ( cod 36.10.32.02)</t>
  </si>
  <si>
    <t>Transferuri voluntare, altele decât subvenţiile (cod 37.10.04)</t>
  </si>
  <si>
    <t>III. OPERAŢIUNI FINANCIARE   (cod 40.10)</t>
  </si>
  <si>
    <t>Încasări din rambursarea împrumuturilor acordate (cod  40.10.15+40.10.16)</t>
  </si>
  <si>
    <t>Sume utilizate din excedentul anului precedent pentru efectuarea de cheltuieli (cod 40.10.15.02)</t>
  </si>
  <si>
    <t>Subventii de la bugetul de stat (cod 42.10.39+42.10.62+42.10.70)</t>
  </si>
  <si>
    <t>SUBVENTII DE LA ALTE ADMINISTRATII (cod 43.10.14+43.10.16+43.10.17+43.10.19+43.10.31)</t>
  </si>
  <si>
    <t>Sume alocate din bugetul AFIR, pentru susținerea proiectelor din PNDR 2014-2020 ****)</t>
  </si>
  <si>
    <t>Sume primite de la UE/alti donatori in contul platilor efectuate si prefinantari  (cod 45.10.01 la 45.10.05 +45.10.07+45.10.08+45.10.15+ 45.10.16+ 45.10.17+45.10.18+45.10.19+ 45.10.20+45.10.21)</t>
  </si>
  <si>
    <t>Fondul European de Dezvoltare Regionala (cod 45.10.01.02+45.10.01.04 )*)</t>
  </si>
  <si>
    <t>Fondul Social European( cod 45.10.02.02+45.10.02.04) *)</t>
  </si>
  <si>
    <t>Fondul de Coeziune( cod 45.10.03.02+45.10.03.04) *)</t>
  </si>
  <si>
    <t>Fondul  European Agricol de Dezvoltare Rurala( cod 45.10.04.01+45.10.04.02+45.10.04.03+45.10.04.04) *) ^)</t>
  </si>
  <si>
    <t>Fondul European de Pescuit( cod 45.10.05.02+45.10.05.04) *)</t>
  </si>
  <si>
    <t>Instrumentul de Asistenta pentru Preaderare ( cod 45.10.07.01 + 45.10.07.02 + 45.10.07.03+ 45.10.07.04) *)</t>
  </si>
  <si>
    <t>Instrumentul European de Vecinatate si Parteneriat ( cod 45.10.08.01 + 45.10.08.02 + 45.10.08.03+ 45.10.08.04) *)</t>
  </si>
  <si>
    <t>Programe comunitare finantate in perioada 2007-2013   (cod 45.10.15.01 + 45.10.15.02 + 45.10.15.03+45.10.15.04) *)</t>
  </si>
  <si>
    <t>Alte facilitati si instrumente postaderare (cod 45.10.16.01+45.10.16.02+45.10.16.03+45.10.16.04) *)</t>
  </si>
  <si>
    <t>Programul de cooperare elvetiano-roman vizand reducerea disparitatilor economice si sociale in cadrul Uniunii Europene extinse (cod 45.10.19.01+45.10.19.02+45.10.19.04) *)</t>
  </si>
  <si>
    <t>CAP. 65</t>
  </si>
  <si>
    <t>CAP. 67</t>
  </si>
  <si>
    <t>CAP. 70</t>
  </si>
  <si>
    <t>Formular:</t>
  </si>
  <si>
    <t>B U G E T U L</t>
  </si>
  <si>
    <t>- lei -</t>
  </si>
  <si>
    <t>TITLUL XI ALTE CHELTUIELI (cod 59.01 + 59.02 + 59.08 +59.11 +59.12 +59.15 +59.17 +59.20+59.22 +59.25 +59.30+59.35)</t>
  </si>
  <si>
    <t>TITLUL XIII  ACTIVE NEFINANCIARE  (cod 71.01 + 71.03)</t>
  </si>
  <si>
    <t>Active fixe   (cod 71.01.01 la 71.01.03+71.01.30)</t>
  </si>
  <si>
    <t>Construcţii</t>
  </si>
  <si>
    <t>Maşini, echipamente si mijloace de transport</t>
  </si>
  <si>
    <t>Mobilier, aparatură birotică şi alte active corporale</t>
  </si>
  <si>
    <t xml:space="preserve">Alte active fixe </t>
  </si>
  <si>
    <t>TOTAL VENITURI SURSA E+F+G</t>
  </si>
  <si>
    <t>TOTAL CHELTUIELI SURSA E+F+G</t>
  </si>
  <si>
    <t xml:space="preserve">SECŢIUNEA DE FUNCŢIONARE </t>
  </si>
  <si>
    <t xml:space="preserve">CHELTUIELI DE PERSONAL   </t>
  </si>
  <si>
    <t xml:space="preserve">BUNURI SI SERVICII </t>
  </si>
  <si>
    <t>ALTE CHELTUIELI</t>
  </si>
  <si>
    <t xml:space="preserve">SECŢIUNEA DE DEZVOLTARE </t>
  </si>
  <si>
    <t xml:space="preserve">CHELTUIELI DE CAPITAL </t>
  </si>
  <si>
    <t>TOTAL CHELTUIELI  (SF+SD)</t>
  </si>
  <si>
    <t xml:space="preserve">CHELTUIELI DE PERSONAL  </t>
  </si>
  <si>
    <r>
      <t xml:space="preserve">TEATRUL DE NORD SATU MARE                                       </t>
    </r>
    <r>
      <rPr>
        <b/>
        <sz val="12"/>
        <rFont val="Arial"/>
        <family val="2"/>
        <charset val="238"/>
      </rPr>
      <t>TOTAL CHELTUIELI  (SF+SD)</t>
    </r>
  </si>
  <si>
    <r>
      <rPr>
        <b/>
        <sz val="14"/>
        <rFont val="Arial"/>
        <family val="2"/>
        <charset val="238"/>
      </rPr>
      <t>CENTRUL CULTURAL G. M. ZAMFIRESCU</t>
    </r>
    <r>
      <rPr>
        <b/>
        <sz val="12"/>
        <rFont val="Arial"/>
        <family val="2"/>
        <charset val="238"/>
      </rPr>
      <t xml:space="preserve">                                   TOTAL CHELTUIELI  (SF+SD) </t>
    </r>
  </si>
  <si>
    <t>SECŢIUNEA DE FUNCŢIONARE</t>
  </si>
  <si>
    <t xml:space="preserve">CHELTUIELI DE PERSONAL </t>
  </si>
  <si>
    <t>VENITURILE SECŢIUNII DE FUNCŢIONARE</t>
  </si>
  <si>
    <t>TOTAL VENITURI (SF+SD)</t>
  </si>
  <si>
    <t xml:space="preserve">VANZARI DE BUNURI SI SERVICII </t>
  </si>
  <si>
    <t>VENITURI DIN PROPRIETATE</t>
  </si>
  <si>
    <t xml:space="preserve">Venituri din prestari de servicii si alte activitati </t>
  </si>
  <si>
    <t xml:space="preserve">Diverse venituri </t>
  </si>
  <si>
    <t xml:space="preserve">Transferuri voluntare, altele decât subvenţiile </t>
  </si>
  <si>
    <t>VENITURILE SECŢIUNII DE DEZVOLTARE</t>
  </si>
  <si>
    <t xml:space="preserve">VENITURILE SECŢIUNII DE FUNCŢIONARE </t>
  </si>
  <si>
    <t>VANZARI DE BUNURI SI SERVICII</t>
  </si>
  <si>
    <t xml:space="preserve">SUBVENTII DE LA ALTE ADMINISTRATII </t>
  </si>
  <si>
    <t xml:space="preserve">CENTRUL CULTURAL G. M. ZAMFIRESCU TOTAL VENITURI </t>
  </si>
  <si>
    <r>
      <t xml:space="preserve">TEATRUL DE NORD SATU MARE                                      </t>
    </r>
    <r>
      <rPr>
        <b/>
        <sz val="12"/>
        <rFont val="Arial"/>
        <family val="2"/>
        <charset val="238"/>
      </rPr>
      <t xml:space="preserve"> TOTAL VENITURI </t>
    </r>
  </si>
  <si>
    <t xml:space="preserve">VENITURILE SECŢIUNII DE DEZVOLTARE </t>
  </si>
  <si>
    <t xml:space="preserve">VENITURI DIN PROPRIETATE </t>
  </si>
  <si>
    <t xml:space="preserve">Venituri din concesiuni si inchirieri </t>
  </si>
  <si>
    <t xml:space="preserve"> Venituri din dobanzi</t>
  </si>
  <si>
    <t>Venituri din prestari de servicii si alte activitati</t>
  </si>
  <si>
    <t xml:space="preserve">Amenzi, penalitati si confiscari </t>
  </si>
  <si>
    <r>
      <t xml:space="preserve">             KERESK</t>
    </r>
    <r>
      <rPr>
        <sz val="10"/>
        <rFont val="Calibri"/>
        <family val="2"/>
        <charset val="238"/>
      </rPr>
      <t>É</t>
    </r>
    <r>
      <rPr>
        <sz val="10"/>
        <rFont val="Arial"/>
        <family val="2"/>
      </rPr>
      <t>NYI G</t>
    </r>
    <r>
      <rPr>
        <sz val="10"/>
        <rFont val="Calibri"/>
        <family val="2"/>
        <charset val="238"/>
      </rPr>
      <t>Á</t>
    </r>
    <r>
      <rPr>
        <sz val="10"/>
        <rFont val="Arial"/>
        <family val="2"/>
      </rPr>
      <t>BOR</t>
    </r>
  </si>
  <si>
    <t>TOTAL VENITURI SURSA E+F+G                                    SECŢIUNEA DE FUNCŢIONARE</t>
  </si>
  <si>
    <t>TOTAL VENITURI SURSA E+F+G                                    SECŢIUNEA DE DEZVOLTARE</t>
  </si>
  <si>
    <t>TOTAL CHELTUIELI SURSA E+F+G                              SECŢIUNEA DE FUNCŢIONARE</t>
  </si>
  <si>
    <t>TOTAL CHELTUIELI SURSA E+F+G                             SECŢIUNEA DE DEZVOLTARE</t>
  </si>
  <si>
    <t>PLATI EFECTUATE IN ANII PRECEDENTI SI RECUPERATE IN ANUL CURENT</t>
  </si>
  <si>
    <t>Transferuri voluntare, altele decât subvenţiile</t>
  </si>
  <si>
    <t>Unitatea administrativ-teritorială: Satu Mare</t>
  </si>
  <si>
    <r>
      <rPr>
        <b/>
        <sz val="14"/>
        <rFont val="Arial"/>
        <family val="2"/>
        <charset val="238"/>
      </rPr>
      <t>CLUB SPORTIV MUNICIPAL SATU MARE</t>
    </r>
    <r>
      <rPr>
        <b/>
        <sz val="12"/>
        <rFont val="Arial"/>
        <family val="2"/>
        <charset val="238"/>
      </rPr>
      <t xml:space="preserve">                                   TOTAL CHELTUIELI  (SF+SD) </t>
    </r>
  </si>
  <si>
    <t>ORDONATOR PRINCIPAL DE CREDITE                               DIRECTOR EXECUTIV                               ŞEF SERVICIU BUGET</t>
  </si>
  <si>
    <t xml:space="preserve">                     PRIMAR                                                               Ec. LUCICA URSU                                     Ec. TEREZIA BORBEI</t>
  </si>
  <si>
    <t>ORDONATOR PRINCIPAL DE CREDITE                                DIRECTOR EXECUTIV                                  ŞEF SERVICIU BUGET</t>
  </si>
  <si>
    <t xml:space="preserve">                     PRIMAR                                                                Ec. LUCICA URSU                                       Ec. TEREZIA BORBEI</t>
  </si>
  <si>
    <t xml:space="preserve">CLUB SPORTIV MUNICIPAL SATU MARE       TOTAL VENITURI </t>
  </si>
  <si>
    <t>JUDEŢUL: SATU MARE</t>
  </si>
  <si>
    <t>Instituţia publică: MUNICIPIULUI SATU MARE</t>
  </si>
  <si>
    <t>Unitatea administrativ - teritorială : SATU MARE</t>
  </si>
  <si>
    <r>
      <t xml:space="preserve">UNITĂŢI DE ÎNVĂŢĂMÂNT DIN SATU MARE                                      </t>
    </r>
    <r>
      <rPr>
        <b/>
        <sz val="12"/>
        <rFont val="Arial"/>
        <family val="2"/>
        <charset val="238"/>
      </rPr>
      <t xml:space="preserve"> TOTAL VENITURI </t>
    </r>
  </si>
  <si>
    <t xml:space="preserve">VÂNZĂRI DE BUNURI ŞI SERVICII </t>
  </si>
  <si>
    <t>Taxe şi alte venituri în învăţământ</t>
  </si>
  <si>
    <r>
      <t xml:space="preserve">ÎNVĂŢĂMÂNT POSTLICEAL DIN SATU MARE                                      </t>
    </r>
    <r>
      <rPr>
        <b/>
        <sz val="12"/>
        <rFont val="Arial"/>
        <family val="2"/>
        <charset val="238"/>
      </rPr>
      <t xml:space="preserve"> TOTAL VENITURI </t>
    </r>
  </si>
  <si>
    <r>
      <t xml:space="preserve">UNITĂŢI DE ÎNVĂŢĂMÂNT DIN SATU MARE                                       </t>
    </r>
    <r>
      <rPr>
        <b/>
        <sz val="12"/>
        <rFont val="Arial"/>
        <family val="2"/>
        <charset val="238"/>
      </rPr>
      <t>TOTAL CHELTUIELI  (SF+SD)</t>
    </r>
  </si>
  <si>
    <r>
      <t xml:space="preserve">ÎNVĂŢĂMÂNT POSTLICEAL DIN SATU MARE                                      </t>
    </r>
    <r>
      <rPr>
        <b/>
        <sz val="12"/>
        <rFont val="Arial"/>
        <family val="2"/>
        <charset val="238"/>
      </rPr>
      <t xml:space="preserve"> TOTAL CHELTUIELI  (SF+SD) </t>
    </r>
  </si>
  <si>
    <t>Alte venituri din concesiuni şi închirieri de către instituţii publice</t>
  </si>
  <si>
    <t xml:space="preserve">CHELTUIELI DE CAPITAL  </t>
  </si>
  <si>
    <t xml:space="preserve">IV.  SUBVENTII </t>
  </si>
  <si>
    <t xml:space="preserve">SUBVENTII DE LA ALTE NIVELE ALE ADMINISTRATIEI PUBLICE </t>
  </si>
  <si>
    <t>BUGET INIŢIAL 2023</t>
  </si>
  <si>
    <t>SAU PARŢIAL DIN VENITURI PROPRII, PE ANUL 2023 - VENITURI</t>
  </si>
  <si>
    <t>BUGET FINAL 2022</t>
  </si>
  <si>
    <t>PE TITLURI DE CHELTUIELI, ARTICOLE ŞI ALINEATE, PE ANUL 2023</t>
  </si>
  <si>
    <t>TOTAL CHELTUIELI (SF+SD)</t>
  </si>
  <si>
    <t>Anexa nr. 1.1 la hcl 6/26.01.2023</t>
  </si>
  <si>
    <t>PREȘEDINTE DE ȘEDINȚĂ</t>
  </si>
  <si>
    <t>SECRETAR GENERAL</t>
  </si>
  <si>
    <t>Anexa nr. 1 LA HCL 6/26.01.2023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</si>
</sst>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22" x14ac:knownFonts="1">
    <font>
      <sz val="11"/>
      <color theme="1"/>
      <name val="Calibri"/>
      <family val="2"/>
      <scheme val="minor"/>
    </font>
    <font>
      <sz val="10"/>
      <name val="Tahoma"/>
      <family val="2"/>
    </font>
    <font>
      <b/>
      <sz val="11"/>
      <name val="Arial"/>
      <family val="2"/>
    </font>
    <font>
      <sz val="11"/>
      <name val="Arial"/>
      <family val="2"/>
    </font>
    <font>
      <sz val="10"/>
      <name val="Arial"/>
      <family val="2"/>
      <charset val="238"/>
    </font>
    <font>
      <b/>
      <sz val="14"/>
      <name val="Arial"/>
      <family val="2"/>
    </font>
    <font>
      <b/>
      <sz val="12"/>
      <name val="Arial"/>
      <family val="2"/>
    </font>
    <font>
      <b/>
      <sz val="10"/>
      <name val="Arial"/>
      <family val="2"/>
    </font>
    <font>
      <sz val="10"/>
      <name val="Arial"/>
      <family val="2"/>
    </font>
    <font>
      <b/>
      <sz val="14"/>
      <name val="Arial"/>
      <family val="2"/>
      <charset val="238"/>
    </font>
    <font>
      <b/>
      <sz val="12"/>
      <name val="Arial"/>
      <family val="2"/>
      <charset val="238"/>
    </font>
    <font>
      <sz val="11"/>
      <name val="Arial"/>
      <family val="2"/>
      <charset val="238"/>
    </font>
    <font>
      <b/>
      <sz val="10"/>
      <name val="Arial"/>
      <family val="2"/>
      <charset val="238"/>
    </font>
    <font>
      <sz val="10"/>
      <name val="Arial"/>
      <family val="2"/>
      <charset val="238"/>
    </font>
    <font>
      <b/>
      <strike/>
      <sz val="10"/>
      <name val="Arial"/>
      <family val="2"/>
      <charset val="238"/>
    </font>
    <font>
      <strike/>
      <sz val="10"/>
      <name val="Arial"/>
      <family val="2"/>
      <charset val="238"/>
    </font>
    <font>
      <sz val="10"/>
      <color indexed="8"/>
      <name val="Arial"/>
      <family val="2"/>
      <charset val="238"/>
    </font>
    <font>
      <sz val="14"/>
      <name val="Arial"/>
      <family val="2"/>
      <charset val="238"/>
    </font>
    <font>
      <b/>
      <sz val="14"/>
      <color theme="1"/>
      <name val="Arial"/>
      <family val="2"/>
      <charset val="238"/>
    </font>
    <font>
      <sz val="12"/>
      <name val="Arial"/>
      <family val="2"/>
      <charset val="238"/>
    </font>
    <font>
      <u/>
      <sz val="10"/>
      <name val="Arial"/>
      <family val="2"/>
      <charset val="238"/>
    </font>
    <font>
      <sz val="10"/>
      <name val="Calibri"/>
      <family val="2"/>
      <charset val="238"/>
    </font>
  </fonts>
  <fills count="12">
    <fill>
      <patternFill patternType="none"/>
    </fill>
    <fill>
      <patternFill patternType="gray125"/>
    </fill>
    <fill>
      <patternFill patternType="solid">
        <fgColor indexed="13"/>
        <bgColor indexed="34"/>
      </patternFill>
    </fill>
    <fill>
      <patternFill patternType="solid">
        <fgColor theme="0"/>
        <bgColor indexed="64"/>
      </patternFill>
    </fill>
    <fill>
      <patternFill patternType="solid">
        <fgColor rgb="FF00B0F0"/>
        <bgColor indexed="34"/>
      </patternFill>
    </fill>
    <fill>
      <patternFill patternType="solid">
        <fgColor theme="0" tint="-0.249977111117893"/>
        <bgColor indexed="64"/>
      </patternFill>
    </fill>
    <fill>
      <patternFill patternType="solid">
        <fgColor rgb="FF00B0F0"/>
        <bgColor indexed="64"/>
      </patternFill>
    </fill>
    <fill>
      <patternFill patternType="solid">
        <fgColor rgb="FF00B050"/>
        <bgColor indexed="64"/>
      </patternFill>
    </fill>
    <fill>
      <patternFill patternType="solid">
        <fgColor rgb="FF92D050"/>
        <bgColor indexed="34"/>
      </patternFill>
    </fill>
    <fill>
      <patternFill patternType="solid">
        <fgColor rgb="FF92D050"/>
        <bgColor indexed="64"/>
      </patternFill>
    </fill>
    <fill>
      <patternFill patternType="solid">
        <fgColor theme="0"/>
        <bgColor indexed="34"/>
      </patternFill>
    </fill>
    <fill>
      <patternFill patternType="solid">
        <fgColor rgb="FFFFFF0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0">
    <xf numFmtId="0" fontId="0" fillId="0" borderId="0"/>
    <xf numFmtId="0" fontId="1" fillId="0" borderId="0"/>
    <xf numFmtId="0" fontId="4" fillId="0" borderId="0"/>
    <xf numFmtId="0" fontId="8" fillId="0" borderId="0"/>
    <xf numFmtId="0" fontId="8" fillId="0" borderId="0"/>
    <xf numFmtId="0" fontId="8" fillId="0" borderId="0"/>
    <xf numFmtId="0" fontId="13" fillId="0" borderId="0"/>
    <xf numFmtId="0" fontId="8" fillId="0" borderId="0"/>
    <xf numFmtId="164" fontId="13" fillId="0" borderId="0" applyFont="0" applyFill="0" applyBorder="0" applyAlignment="0" applyProtection="0"/>
    <xf numFmtId="0" fontId="8" fillId="0" borderId="0"/>
  </cellStyleXfs>
  <cellXfs count="218">
    <xf numFmtId="0" fontId="0" fillId="0" borderId="0" xfId="0"/>
    <xf numFmtId="0" fontId="2" fillId="0" borderId="0" xfId="1" applyFont="1"/>
    <xf numFmtId="0" fontId="3" fillId="0" borderId="0" xfId="2" applyFont="1"/>
    <xf numFmtId="0" fontId="3" fillId="0" borderId="0" xfId="1" applyFont="1"/>
    <xf numFmtId="49" fontId="2" fillId="0" borderId="0" xfId="1" applyNumberFormat="1" applyFont="1"/>
    <xf numFmtId="0" fontId="2" fillId="0" borderId="0" xfId="1" applyFont="1" applyAlignment="1">
      <alignment horizontal="center" vertical="center"/>
    </xf>
    <xf numFmtId="0" fontId="6" fillId="0" borderId="0" xfId="1" applyFont="1" applyAlignment="1">
      <alignment horizontal="left" vertical="top"/>
    </xf>
    <xf numFmtId="0" fontId="2" fillId="0" borderId="0" xfId="1" applyFont="1" applyAlignment="1">
      <alignment horizontal="left" vertical="top"/>
    </xf>
    <xf numFmtId="0" fontId="11" fillId="0" borderId="0" xfId="2" applyFont="1"/>
    <xf numFmtId="0" fontId="12" fillId="0" borderId="1" xfId="2" applyFont="1" applyBorder="1" applyAlignment="1">
      <alignment horizontal="left"/>
    </xf>
    <xf numFmtId="0" fontId="13" fillId="0" borderId="1" xfId="2" applyFont="1" applyBorder="1" applyAlignment="1">
      <alignment horizontal="center"/>
    </xf>
    <xf numFmtId="0" fontId="13" fillId="0" borderId="1" xfId="2" applyFont="1" applyBorder="1" applyAlignment="1">
      <alignment horizontal="center" wrapText="1"/>
    </xf>
    <xf numFmtId="0" fontId="12" fillId="0" borderId="1" xfId="2" applyFont="1" applyBorder="1"/>
    <xf numFmtId="0" fontId="12" fillId="0" borderId="1" xfId="1" applyFont="1" applyBorder="1"/>
    <xf numFmtId="0" fontId="13" fillId="0" borderId="1" xfId="2" applyFont="1" applyBorder="1"/>
    <xf numFmtId="0" fontId="13" fillId="0" borderId="1" xfId="1" applyFont="1" applyBorder="1"/>
    <xf numFmtId="49" fontId="13" fillId="0" borderId="1" xfId="2" applyNumberFormat="1" applyFont="1" applyBorder="1" applyAlignment="1">
      <alignment horizontal="left" vertical="top"/>
    </xf>
    <xf numFmtId="0" fontId="13" fillId="0" borderId="1" xfId="2" applyFont="1" applyBorder="1" applyAlignment="1">
      <alignment wrapText="1"/>
    </xf>
    <xf numFmtId="3" fontId="12" fillId="0" borderId="1" xfId="2" applyNumberFormat="1" applyFont="1" applyBorder="1"/>
    <xf numFmtId="3" fontId="12" fillId="0" borderId="1" xfId="2" applyNumberFormat="1" applyFont="1" applyBorder="1" applyAlignment="1">
      <alignment vertical="center"/>
    </xf>
    <xf numFmtId="0" fontId="13" fillId="0" borderId="1" xfId="2" applyFont="1" applyBorder="1" applyAlignment="1">
      <alignment vertical="center"/>
    </xf>
    <xf numFmtId="0" fontId="4" fillId="0" borderId="0" xfId="2" applyAlignment="1">
      <alignment vertical="center"/>
    </xf>
    <xf numFmtId="0" fontId="12" fillId="0" borderId="1" xfId="2" applyFont="1" applyBorder="1" applyAlignment="1">
      <alignment vertical="center"/>
    </xf>
    <xf numFmtId="0" fontId="11" fillId="0" borderId="0" xfId="2" applyFont="1" applyAlignment="1">
      <alignment vertical="center"/>
    </xf>
    <xf numFmtId="0" fontId="13" fillId="0" borderId="0" xfId="2" applyFont="1" applyAlignment="1">
      <alignment vertical="center"/>
    </xf>
    <xf numFmtId="1" fontId="13" fillId="0" borderId="1" xfId="4" applyNumberFormat="1" applyFont="1" applyBorder="1" applyAlignment="1">
      <alignment horizontal="left" vertical="center" wrapText="1"/>
    </xf>
    <xf numFmtId="3" fontId="13" fillId="0" borderId="1" xfId="2" applyNumberFormat="1" applyFont="1" applyBorder="1"/>
    <xf numFmtId="0" fontId="12" fillId="0" borderId="1" xfId="2" applyFont="1" applyBorder="1" applyAlignment="1">
      <alignment wrapText="1"/>
    </xf>
    <xf numFmtId="3" fontId="13" fillId="0" borderId="1" xfId="2" applyNumberFormat="1" applyFont="1" applyBorder="1" applyAlignment="1">
      <alignment vertical="center"/>
    </xf>
    <xf numFmtId="0" fontId="12" fillId="0" borderId="1" xfId="2" applyFont="1" applyBorder="1" applyAlignment="1">
      <alignment vertical="center" wrapText="1"/>
    </xf>
    <xf numFmtId="3" fontId="12" fillId="0" borderId="1" xfId="2" applyNumberFormat="1" applyFont="1" applyBorder="1" applyAlignment="1">
      <alignment horizontal="left" vertical="center" wrapText="1"/>
    </xf>
    <xf numFmtId="3" fontId="13" fillId="0" borderId="1" xfId="2" applyNumberFormat="1" applyFont="1" applyBorder="1" applyAlignment="1">
      <alignment horizontal="left" vertical="center" wrapText="1"/>
    </xf>
    <xf numFmtId="0" fontId="13" fillId="0" borderId="1" xfId="2" applyFont="1" applyBorder="1" applyAlignment="1">
      <alignment horizontal="left" vertical="center" wrapText="1"/>
    </xf>
    <xf numFmtId="0" fontId="13" fillId="0" borderId="1" xfId="2" applyFont="1" applyBorder="1" applyAlignment="1">
      <alignment horizontal="left" wrapText="1"/>
    </xf>
    <xf numFmtId="49" fontId="12" fillId="0" borderId="1" xfId="2" applyNumberFormat="1" applyFont="1" applyBorder="1" applyAlignment="1">
      <alignment horizontal="left"/>
    </xf>
    <xf numFmtId="49" fontId="12" fillId="3" borderId="1" xfId="2" applyNumberFormat="1" applyFont="1" applyFill="1" applyBorder="1" applyAlignment="1">
      <alignment horizontal="left"/>
    </xf>
    <xf numFmtId="0" fontId="13" fillId="3" borderId="1" xfId="2" applyFont="1" applyFill="1" applyBorder="1" applyAlignment="1">
      <alignment horizontal="left" wrapText="1"/>
    </xf>
    <xf numFmtId="0" fontId="13" fillId="3" borderId="1" xfId="2" applyFont="1" applyFill="1" applyBorder="1" applyAlignment="1">
      <alignment vertical="center"/>
    </xf>
    <xf numFmtId="0" fontId="11" fillId="3" borderId="0" xfId="2" applyFont="1" applyFill="1"/>
    <xf numFmtId="0" fontId="13" fillId="3" borderId="1" xfId="2" applyFont="1" applyFill="1" applyBorder="1"/>
    <xf numFmtId="49" fontId="12" fillId="0" borderId="1" xfId="2" applyNumberFormat="1" applyFont="1" applyBorder="1" applyAlignment="1">
      <alignment horizontal="left" vertical="center"/>
    </xf>
    <xf numFmtId="49" fontId="12" fillId="0" borderId="1" xfId="2" applyNumberFormat="1" applyFont="1" applyBorder="1" applyAlignment="1">
      <alignment horizontal="center" wrapText="1"/>
    </xf>
    <xf numFmtId="49" fontId="12" fillId="0" borderId="1" xfId="2" applyNumberFormat="1" applyFont="1" applyBorder="1" applyAlignment="1">
      <alignment horizontal="center" vertical="center" wrapText="1"/>
    </xf>
    <xf numFmtId="0" fontId="17" fillId="0" borderId="0" xfId="2" applyFont="1"/>
    <xf numFmtId="1" fontId="8" fillId="0" borderId="0" xfId="4" applyNumberFormat="1"/>
    <xf numFmtId="0" fontId="8" fillId="0" borderId="0" xfId="4"/>
    <xf numFmtId="4" fontId="3" fillId="0" borderId="0" xfId="1" applyNumberFormat="1" applyFont="1" applyAlignment="1">
      <alignment horizontal="right" vertical="center"/>
    </xf>
    <xf numFmtId="4" fontId="2" fillId="0" borderId="0" xfId="1" applyNumberFormat="1" applyFont="1" applyAlignment="1">
      <alignment horizontal="right" vertical="center"/>
    </xf>
    <xf numFmtId="4" fontId="2" fillId="0" borderId="0" xfId="1" applyNumberFormat="1" applyFont="1" applyAlignment="1">
      <alignment horizontal="right"/>
    </xf>
    <xf numFmtId="4" fontId="3" fillId="0" borderId="0" xfId="2" applyNumberFormat="1" applyFont="1" applyAlignment="1">
      <alignment horizontal="right" vertical="center"/>
    </xf>
    <xf numFmtId="4" fontId="10" fillId="2" borderId="1" xfId="3" applyNumberFormat="1" applyFont="1" applyFill="1" applyBorder="1" applyAlignment="1">
      <alignment horizontal="center" vertical="center"/>
    </xf>
    <xf numFmtId="3" fontId="12" fillId="5" borderId="1" xfId="2" applyNumberFormat="1" applyFont="1" applyFill="1" applyBorder="1" applyAlignment="1">
      <alignment horizontal="center" vertical="center"/>
    </xf>
    <xf numFmtId="3" fontId="13" fillId="0" borderId="1" xfId="2" applyNumberFormat="1" applyFont="1" applyBorder="1" applyAlignment="1">
      <alignment horizontal="right"/>
    </xf>
    <xf numFmtId="3" fontId="13" fillId="0" borderId="1" xfId="1" applyNumberFormat="1" applyFont="1" applyBorder="1" applyAlignment="1">
      <alignment horizontal="right" vertical="center"/>
    </xf>
    <xf numFmtId="3" fontId="12" fillId="5" borderId="1" xfId="1" applyNumberFormat="1" applyFont="1" applyFill="1" applyBorder="1" applyAlignment="1">
      <alignment horizontal="center" vertical="center"/>
    </xf>
    <xf numFmtId="3" fontId="13" fillId="3" borderId="1" xfId="1" applyNumberFormat="1" applyFont="1" applyFill="1" applyBorder="1" applyAlignment="1">
      <alignment horizontal="right" vertical="center"/>
    </xf>
    <xf numFmtId="3" fontId="13" fillId="3" borderId="1" xfId="1" applyNumberFormat="1" applyFont="1" applyFill="1" applyBorder="1" applyAlignment="1">
      <alignment horizontal="right"/>
    </xf>
    <xf numFmtId="3" fontId="13" fillId="3" borderId="1" xfId="2" applyNumberFormat="1" applyFont="1" applyFill="1" applyBorder="1" applyAlignment="1">
      <alignment horizontal="right"/>
    </xf>
    <xf numFmtId="4" fontId="9" fillId="0" borderId="1" xfId="1" applyNumberFormat="1" applyFont="1" applyBorder="1" applyAlignment="1">
      <alignment horizontal="center" vertical="center" wrapText="1"/>
    </xf>
    <xf numFmtId="0" fontId="3" fillId="0" borderId="0" xfId="2" applyFont="1" applyAlignment="1">
      <alignment horizontal="center"/>
    </xf>
    <xf numFmtId="0" fontId="8" fillId="0" borderId="0" xfId="5"/>
    <xf numFmtId="0" fontId="8" fillId="0" borderId="0" xfId="5" applyAlignment="1">
      <alignment horizontal="left"/>
    </xf>
    <xf numFmtId="1" fontId="8" fillId="0" borderId="0" xfId="4" applyNumberFormat="1" applyAlignment="1">
      <alignment horizontal="center"/>
    </xf>
    <xf numFmtId="0" fontId="0" fillId="0" borderId="0" xfId="4" applyFont="1"/>
    <xf numFmtId="0" fontId="12" fillId="0" borderId="1" xfId="7" applyFont="1" applyBorder="1"/>
    <xf numFmtId="0" fontId="19" fillId="0" borderId="0" xfId="4" applyFont="1"/>
    <xf numFmtId="0" fontId="13" fillId="0" borderId="1" xfId="7" applyFont="1" applyBorder="1"/>
    <xf numFmtId="49" fontId="12" fillId="0" borderId="1" xfId="7" applyNumberFormat="1" applyFont="1" applyBorder="1" applyAlignment="1">
      <alignment horizontal="left" vertical="top"/>
    </xf>
    <xf numFmtId="49" fontId="13" fillId="0" borderId="1" xfId="7" applyNumberFormat="1" applyFont="1" applyBorder="1" applyAlignment="1">
      <alignment horizontal="left" vertical="top"/>
    </xf>
    <xf numFmtId="0" fontId="13" fillId="0" borderId="1" xfId="7" applyFont="1" applyBorder="1" applyAlignment="1">
      <alignment wrapText="1"/>
    </xf>
    <xf numFmtId="0" fontId="0" fillId="0" borderId="0" xfId="4" applyFont="1" applyAlignment="1">
      <alignment horizontal="left"/>
    </xf>
    <xf numFmtId="49" fontId="20" fillId="0" borderId="1" xfId="7" applyNumberFormat="1" applyFont="1" applyBorder="1" applyAlignment="1">
      <alignment horizontal="left" vertical="top"/>
    </xf>
    <xf numFmtId="0" fontId="12" fillId="0" borderId="1" xfId="7" applyFont="1" applyBorder="1" applyAlignment="1">
      <alignment horizontal="right"/>
    </xf>
    <xf numFmtId="0" fontId="13" fillId="0" borderId="1" xfId="7" applyFont="1" applyBorder="1" applyAlignment="1">
      <alignment horizontal="right"/>
    </xf>
    <xf numFmtId="49" fontId="14" fillId="0" borderId="1" xfId="7" applyNumberFormat="1" applyFont="1" applyBorder="1" applyAlignment="1">
      <alignment horizontal="left" vertical="top"/>
    </xf>
    <xf numFmtId="0" fontId="8" fillId="0" borderId="0" xfId="4" applyAlignment="1">
      <alignment vertical="center" wrapText="1"/>
    </xf>
    <xf numFmtId="0" fontId="7" fillId="0" borderId="0" xfId="1" applyFont="1" applyAlignment="1">
      <alignment horizontal="center"/>
    </xf>
    <xf numFmtId="4" fontId="10" fillId="7" borderId="1" xfId="1" applyNumberFormat="1" applyFont="1" applyFill="1" applyBorder="1" applyAlignment="1">
      <alignment vertical="center" wrapText="1"/>
    </xf>
    <xf numFmtId="0" fontId="19" fillId="0" borderId="0" xfId="2" applyFont="1"/>
    <xf numFmtId="3" fontId="12" fillId="5" borderId="1" xfId="4" applyNumberFormat="1" applyFont="1" applyFill="1" applyBorder="1" applyAlignment="1">
      <alignment horizontal="center" vertical="center"/>
    </xf>
    <xf numFmtId="3" fontId="13" fillId="0" borderId="1" xfId="4" applyNumberFormat="1" applyFont="1" applyBorder="1" applyAlignment="1">
      <alignment horizontal="right"/>
    </xf>
    <xf numFmtId="49" fontId="12" fillId="0" borderId="0" xfId="7" applyNumberFormat="1" applyFont="1" applyAlignment="1">
      <alignment horizontal="left" vertical="top"/>
    </xf>
    <xf numFmtId="0" fontId="13" fillId="0" borderId="0" xfId="7" applyFont="1"/>
    <xf numFmtId="0" fontId="13" fillId="0" borderId="0" xfId="7" applyFont="1" applyAlignment="1">
      <alignment horizontal="right"/>
    </xf>
    <xf numFmtId="3" fontId="13" fillId="0" borderId="0" xfId="4" applyNumberFormat="1" applyFont="1" applyAlignment="1">
      <alignment horizontal="right"/>
    </xf>
    <xf numFmtId="3" fontId="12" fillId="3" borderId="1" xfId="4" applyNumberFormat="1" applyFont="1" applyFill="1" applyBorder="1" applyAlignment="1">
      <alignment horizontal="center" vertical="center"/>
    </xf>
    <xf numFmtId="0" fontId="3" fillId="0" borderId="0" xfId="6" applyFont="1"/>
    <xf numFmtId="0" fontId="8" fillId="0" borderId="0" xfId="1" applyFont="1"/>
    <xf numFmtId="49" fontId="8" fillId="0" borderId="0" xfId="1" applyNumberFormat="1" applyFont="1" applyAlignment="1">
      <alignment horizontal="left" vertical="center" wrapText="1"/>
    </xf>
    <xf numFmtId="0" fontId="7" fillId="0" borderId="0" xfId="1" applyFont="1"/>
    <xf numFmtId="0" fontId="8" fillId="0" borderId="0" xfId="9"/>
    <xf numFmtId="3" fontId="12" fillId="0" borderId="1" xfId="7" applyNumberFormat="1" applyFont="1" applyBorder="1" applyAlignment="1">
      <alignment horizontal="center"/>
    </xf>
    <xf numFmtId="0" fontId="12" fillId="0" borderId="0" xfId="5" applyFont="1"/>
    <xf numFmtId="3" fontId="11" fillId="0" borderId="0" xfId="2" applyNumberFormat="1" applyFont="1"/>
    <xf numFmtId="0" fontId="4" fillId="0" borderId="1" xfId="2" applyBorder="1"/>
    <xf numFmtId="3" fontId="12" fillId="5" borderId="1" xfId="1" applyNumberFormat="1" applyFont="1" applyFill="1" applyBorder="1" applyAlignment="1">
      <alignment horizontal="right" vertical="center"/>
    </xf>
    <xf numFmtId="3" fontId="4" fillId="3" borderId="1" xfId="2" applyNumberFormat="1" applyFill="1" applyBorder="1" applyAlignment="1">
      <alignment horizontal="right" vertical="center"/>
    </xf>
    <xf numFmtId="3" fontId="12" fillId="0" borderId="1" xfId="7" applyNumberFormat="1" applyFont="1" applyBorder="1" applyAlignment="1">
      <alignment horizontal="right"/>
    </xf>
    <xf numFmtId="4" fontId="10" fillId="0" borderId="1" xfId="1" applyNumberFormat="1" applyFont="1" applyBorder="1" applyAlignment="1">
      <alignment horizontal="center" vertical="center" wrapText="1"/>
    </xf>
    <xf numFmtId="1" fontId="7" fillId="0" borderId="0" xfId="4" quotePrefix="1" applyNumberFormat="1" applyFont="1" applyAlignment="1">
      <alignment horizontal="right"/>
    </xf>
    <xf numFmtId="0" fontId="13" fillId="3" borderId="1" xfId="2" applyFont="1" applyFill="1" applyBorder="1" applyAlignment="1">
      <alignment horizontal="left" vertical="center" wrapText="1"/>
    </xf>
    <xf numFmtId="4" fontId="10" fillId="8" borderId="1" xfId="3" applyNumberFormat="1" applyFont="1" applyFill="1" applyBorder="1" applyAlignment="1">
      <alignment horizontal="center" vertical="center"/>
    </xf>
    <xf numFmtId="3" fontId="10" fillId="10" borderId="1" xfId="2" applyNumberFormat="1" applyFont="1" applyFill="1" applyBorder="1" applyAlignment="1">
      <alignment horizontal="center" vertical="center"/>
    </xf>
    <xf numFmtId="0" fontId="12" fillId="3" borderId="1" xfId="2" applyFont="1" applyFill="1" applyBorder="1"/>
    <xf numFmtId="0" fontId="13" fillId="3" borderId="1" xfId="2" applyFont="1" applyFill="1" applyBorder="1" applyAlignment="1">
      <alignment wrapText="1"/>
    </xf>
    <xf numFmtId="0" fontId="4" fillId="3" borderId="1" xfId="2" applyFill="1" applyBorder="1"/>
    <xf numFmtId="0" fontId="13" fillId="3" borderId="1" xfId="1" applyFont="1" applyFill="1" applyBorder="1"/>
    <xf numFmtId="3" fontId="12" fillId="3" borderId="1" xfId="2" applyNumberFormat="1" applyFont="1" applyFill="1" applyBorder="1" applyAlignment="1">
      <alignment horizontal="center" vertical="center"/>
    </xf>
    <xf numFmtId="3" fontId="12" fillId="3" borderId="1" xfId="2" applyNumberFormat="1" applyFont="1" applyFill="1" applyBorder="1"/>
    <xf numFmtId="3" fontId="13" fillId="3" borderId="1" xfId="2" quotePrefix="1" applyNumberFormat="1" applyFont="1" applyFill="1" applyBorder="1" applyAlignment="1">
      <alignment horizontal="right"/>
    </xf>
    <xf numFmtId="3" fontId="14" fillId="3" borderId="1" xfId="2" applyNumberFormat="1" applyFont="1" applyFill="1" applyBorder="1"/>
    <xf numFmtId="3" fontId="15" fillId="3" borderId="1" xfId="2" applyNumberFormat="1" applyFont="1" applyFill="1" applyBorder="1"/>
    <xf numFmtId="0" fontId="14" fillId="3" borderId="1" xfId="2" applyFont="1" applyFill="1" applyBorder="1"/>
    <xf numFmtId="3" fontId="12" fillId="3" borderId="1" xfId="2" applyNumberFormat="1" applyFont="1" applyFill="1" applyBorder="1" applyAlignment="1">
      <alignment vertical="center"/>
    </xf>
    <xf numFmtId="1" fontId="13" fillId="3" borderId="1" xfId="4" applyNumberFormat="1" applyFont="1" applyFill="1" applyBorder="1" applyAlignment="1">
      <alignment horizontal="left" vertical="center" wrapText="1"/>
    </xf>
    <xf numFmtId="3" fontId="13" fillId="3" borderId="1" xfId="2" applyNumberFormat="1" applyFont="1" applyFill="1" applyBorder="1" applyAlignment="1">
      <alignment vertical="center"/>
    </xf>
    <xf numFmtId="0" fontId="12" fillId="3" borderId="1" xfId="2" applyFont="1" applyFill="1" applyBorder="1" applyAlignment="1">
      <alignment vertical="center" wrapText="1"/>
    </xf>
    <xf numFmtId="3" fontId="12" fillId="3" borderId="1" xfId="1" applyNumberFormat="1" applyFont="1" applyFill="1" applyBorder="1" applyAlignment="1">
      <alignment horizontal="center" vertical="center"/>
    </xf>
    <xf numFmtId="3" fontId="12" fillId="3" borderId="1" xfId="2" applyNumberFormat="1" applyFont="1" applyFill="1" applyBorder="1" applyAlignment="1">
      <alignment horizontal="left" vertical="center" wrapText="1"/>
    </xf>
    <xf numFmtId="3" fontId="13" fillId="3" borderId="1" xfId="2" applyNumberFormat="1" applyFont="1" applyFill="1" applyBorder="1" applyAlignment="1">
      <alignment horizontal="left" vertical="center" wrapText="1"/>
    </xf>
    <xf numFmtId="0" fontId="13" fillId="3" borderId="1" xfId="1" applyFont="1" applyFill="1" applyBorder="1" applyAlignment="1">
      <alignment vertical="center"/>
    </xf>
    <xf numFmtId="3" fontId="12" fillId="3" borderId="1" xfId="1" applyNumberFormat="1" applyFont="1" applyFill="1" applyBorder="1" applyAlignment="1">
      <alignment horizontal="center"/>
    </xf>
    <xf numFmtId="0" fontId="12" fillId="3" borderId="1" xfId="2" applyFont="1" applyFill="1" applyBorder="1" applyAlignment="1">
      <alignment vertical="center"/>
    </xf>
    <xf numFmtId="0" fontId="13" fillId="3" borderId="1" xfId="1" applyFont="1" applyFill="1" applyBorder="1" applyAlignment="1">
      <alignment vertical="center" wrapText="1"/>
    </xf>
    <xf numFmtId="3" fontId="9" fillId="10" borderId="1" xfId="2" applyNumberFormat="1" applyFont="1" applyFill="1" applyBorder="1" applyAlignment="1">
      <alignment horizontal="center" vertical="center"/>
    </xf>
    <xf numFmtId="3" fontId="10" fillId="9" borderId="1" xfId="3" applyNumberFormat="1" applyFont="1" applyFill="1" applyBorder="1" applyAlignment="1">
      <alignment horizontal="center" vertical="center" wrapText="1"/>
    </xf>
    <xf numFmtId="3" fontId="10" fillId="10" borderId="1" xfId="3" applyNumberFormat="1" applyFont="1" applyFill="1" applyBorder="1" applyAlignment="1">
      <alignment horizontal="center" vertical="center" wrapText="1"/>
    </xf>
    <xf numFmtId="49" fontId="12" fillId="3" borderId="1" xfId="7" applyNumberFormat="1" applyFont="1" applyFill="1" applyBorder="1" applyAlignment="1">
      <alignment horizontal="right"/>
    </xf>
    <xf numFmtId="0" fontId="12" fillId="3" borderId="1" xfId="7" applyFont="1" applyFill="1" applyBorder="1"/>
    <xf numFmtId="49" fontId="20" fillId="3" borderId="1" xfId="7" applyNumberFormat="1" applyFont="1" applyFill="1" applyBorder="1" applyAlignment="1">
      <alignment horizontal="left" vertical="top"/>
    </xf>
    <xf numFmtId="3" fontId="12" fillId="3" borderId="1" xfId="7" applyNumberFormat="1" applyFont="1" applyFill="1" applyBorder="1" applyAlignment="1">
      <alignment horizontal="center"/>
    </xf>
    <xf numFmtId="4" fontId="10" fillId="11" borderId="1" xfId="1" applyNumberFormat="1" applyFont="1" applyFill="1" applyBorder="1" applyAlignment="1">
      <alignment vertical="center" wrapText="1"/>
    </xf>
    <xf numFmtId="3" fontId="10" fillId="11" borderId="1" xfId="3" applyNumberFormat="1" applyFont="1" applyFill="1" applyBorder="1" applyAlignment="1">
      <alignment horizontal="center" vertical="center" wrapText="1"/>
    </xf>
    <xf numFmtId="0" fontId="10" fillId="7" borderId="1" xfId="1" applyFont="1" applyFill="1" applyBorder="1" applyAlignment="1">
      <alignment horizontal="center" vertical="center" wrapText="1"/>
    </xf>
    <xf numFmtId="1" fontId="13" fillId="0" borderId="1" xfId="4" applyNumberFormat="1" applyFont="1" applyBorder="1" applyAlignment="1">
      <alignment horizontal="left" vertical="center" wrapText="1"/>
    </xf>
    <xf numFmtId="0" fontId="4" fillId="0" borderId="1" xfId="2" applyBorder="1" applyAlignment="1">
      <alignment horizontal="left" vertical="center" wrapText="1"/>
    </xf>
    <xf numFmtId="0" fontId="13" fillId="3" borderId="1" xfId="2" applyFont="1" applyFill="1" applyBorder="1" applyAlignment="1">
      <alignment horizontal="left" vertical="top" wrapText="1"/>
    </xf>
    <xf numFmtId="0" fontId="12" fillId="3" borderId="1" xfId="2" applyFont="1" applyFill="1" applyBorder="1" applyAlignment="1">
      <alignment horizontal="left" vertical="center" wrapText="1"/>
    </xf>
    <xf numFmtId="0" fontId="13" fillId="3" borderId="1" xfId="2" applyFont="1" applyFill="1" applyBorder="1" applyAlignment="1">
      <alignment horizontal="left" wrapText="1"/>
    </xf>
    <xf numFmtId="0" fontId="13" fillId="3" borderId="1" xfId="2" applyFont="1" applyFill="1" applyBorder="1" applyAlignment="1">
      <alignment horizontal="left" vertical="center" wrapText="1"/>
    </xf>
    <xf numFmtId="0" fontId="4" fillId="3" borderId="1" xfId="2" applyFill="1" applyBorder="1" applyAlignment="1">
      <alignment horizontal="left" vertical="center" wrapText="1"/>
    </xf>
    <xf numFmtId="0" fontId="9" fillId="10" borderId="1" xfId="2" applyFont="1" applyFill="1" applyBorder="1" applyAlignment="1">
      <alignment horizontal="left" vertical="center" wrapText="1"/>
    </xf>
    <xf numFmtId="3" fontId="12" fillId="3" borderId="1" xfId="2" applyNumberFormat="1" applyFont="1" applyFill="1" applyBorder="1" applyAlignment="1">
      <alignment horizontal="left" vertical="center" wrapText="1"/>
    </xf>
    <xf numFmtId="3" fontId="13" fillId="3" borderId="1" xfId="2" applyNumberFormat="1" applyFont="1" applyFill="1" applyBorder="1" applyAlignment="1">
      <alignment horizontal="left" vertical="center" wrapText="1"/>
    </xf>
    <xf numFmtId="0" fontId="13" fillId="3" borderId="1" xfId="2" applyFont="1" applyFill="1" applyBorder="1" applyAlignment="1">
      <alignment horizontal="left"/>
    </xf>
    <xf numFmtId="1" fontId="13" fillId="3" borderId="1" xfId="4" applyNumberFormat="1" applyFont="1" applyFill="1" applyBorder="1" applyAlignment="1">
      <alignment horizontal="left" vertical="center" wrapText="1"/>
    </xf>
    <xf numFmtId="0" fontId="13" fillId="3" borderId="1" xfId="2" applyFont="1" applyFill="1" applyBorder="1" applyAlignment="1">
      <alignment wrapText="1"/>
    </xf>
    <xf numFmtId="49" fontId="13" fillId="0" borderId="1" xfId="2" applyNumberFormat="1" applyFont="1" applyBorder="1" applyAlignment="1">
      <alignment horizontal="left" vertical="center" wrapText="1"/>
    </xf>
    <xf numFmtId="0" fontId="13" fillId="0" borderId="1" xfId="2" applyFont="1" applyBorder="1" applyAlignment="1">
      <alignment horizontal="left" vertical="center" wrapText="1"/>
    </xf>
    <xf numFmtId="0" fontId="18" fillId="4" borderId="2" xfId="2" applyFont="1" applyFill="1" applyBorder="1" applyAlignment="1">
      <alignment horizontal="center" vertical="center" wrapText="1"/>
    </xf>
    <xf numFmtId="0" fontId="18" fillId="4" borderId="3" xfId="2" applyFont="1" applyFill="1" applyBorder="1" applyAlignment="1">
      <alignment horizontal="center" vertical="center" wrapText="1"/>
    </xf>
    <xf numFmtId="0" fontId="9" fillId="2" borderId="1" xfId="2" applyFont="1" applyFill="1" applyBorder="1" applyAlignment="1">
      <alignment horizontal="left" vertical="center" wrapText="1"/>
    </xf>
    <xf numFmtId="0" fontId="17" fillId="0" borderId="1" xfId="2" applyFont="1" applyBorder="1" applyAlignment="1">
      <alignment horizontal="left" vertical="center" wrapText="1"/>
    </xf>
    <xf numFmtId="0" fontId="13" fillId="0" borderId="1" xfId="2" applyFont="1" applyBorder="1" applyAlignment="1">
      <alignment vertical="center" wrapText="1"/>
    </xf>
    <xf numFmtId="49" fontId="13" fillId="0" borderId="1" xfId="2" applyNumberFormat="1" applyFont="1" applyBorder="1" applyAlignment="1">
      <alignment horizontal="left" vertical="justify" wrapText="1"/>
    </xf>
    <xf numFmtId="0" fontId="13" fillId="0" borderId="1" xfId="2" applyFont="1" applyBorder="1" applyAlignment="1">
      <alignment horizontal="left" vertical="justify" wrapText="1"/>
    </xf>
    <xf numFmtId="0" fontId="13" fillId="0" borderId="1" xfId="2" applyFont="1" applyBorder="1" applyAlignment="1">
      <alignment horizontal="left" wrapText="1"/>
    </xf>
    <xf numFmtId="49" fontId="12" fillId="0" borderId="1" xfId="2" applyNumberFormat="1" applyFont="1" applyBorder="1" applyAlignment="1">
      <alignment horizontal="left" vertical="center" wrapText="1"/>
    </xf>
    <xf numFmtId="0" fontId="4" fillId="0" borderId="1" xfId="2" applyBorder="1" applyAlignment="1">
      <alignment horizontal="left" wrapText="1"/>
    </xf>
    <xf numFmtId="0" fontId="16" fillId="0" borderId="1" xfId="2" applyFont="1" applyBorder="1" applyAlignment="1">
      <alignment wrapText="1"/>
    </xf>
    <xf numFmtId="0" fontId="16" fillId="0" borderId="1" xfId="2" applyFont="1" applyBorder="1" applyAlignment="1">
      <alignment vertical="center" wrapText="1"/>
    </xf>
    <xf numFmtId="0" fontId="12" fillId="0" borderId="1" xfId="2" applyFont="1" applyBorder="1" applyAlignment="1">
      <alignment horizontal="left" vertical="center" wrapText="1"/>
    </xf>
    <xf numFmtId="3" fontId="12" fillId="0" borderId="1" xfId="2" applyNumberFormat="1" applyFont="1" applyBorder="1" applyAlignment="1">
      <alignment horizontal="left" vertical="center" wrapText="1"/>
    </xf>
    <xf numFmtId="3" fontId="13" fillId="0" borderId="1" xfId="2" applyNumberFormat="1" applyFont="1" applyBorder="1" applyAlignment="1">
      <alignment horizontal="left" vertical="center" wrapText="1"/>
    </xf>
    <xf numFmtId="0" fontId="13" fillId="0" borderId="1" xfId="2" applyFont="1" applyBorder="1" applyAlignment="1">
      <alignment horizontal="left" vertical="top" wrapText="1"/>
    </xf>
    <xf numFmtId="0" fontId="9" fillId="8" borderId="1" xfId="2" applyFont="1" applyFill="1" applyBorder="1" applyAlignment="1">
      <alignment horizontal="left" vertical="center" wrapText="1"/>
    </xf>
    <xf numFmtId="0" fontId="4" fillId="9" borderId="1" xfId="2" applyFill="1" applyBorder="1" applyAlignment="1">
      <alignment horizontal="left" vertical="center" wrapText="1"/>
    </xf>
    <xf numFmtId="0" fontId="9" fillId="2" borderId="2" xfId="2" applyFont="1" applyFill="1" applyBorder="1" applyAlignment="1">
      <alignment horizontal="left" vertical="center" wrapText="1"/>
    </xf>
    <xf numFmtId="0" fontId="9" fillId="2" borderId="3" xfId="2" applyFont="1" applyFill="1" applyBorder="1" applyAlignment="1">
      <alignment horizontal="left" vertical="center" wrapText="1"/>
    </xf>
    <xf numFmtId="0" fontId="9" fillId="2" borderId="4" xfId="2" applyFont="1" applyFill="1" applyBorder="1" applyAlignment="1">
      <alignment horizontal="left" vertical="center" wrapText="1"/>
    </xf>
    <xf numFmtId="0" fontId="13" fillId="3" borderId="2" xfId="2" applyFont="1" applyFill="1" applyBorder="1" applyAlignment="1">
      <alignment wrapText="1"/>
    </xf>
    <xf numFmtId="0" fontId="13" fillId="3" borderId="4" xfId="2" applyFont="1" applyFill="1" applyBorder="1" applyAlignment="1">
      <alignment wrapText="1"/>
    </xf>
    <xf numFmtId="0" fontId="13" fillId="3" borderId="2" xfId="2" applyFont="1" applyFill="1" applyBorder="1" applyAlignment="1">
      <alignment horizontal="left" vertical="center" wrapText="1"/>
    </xf>
    <xf numFmtId="0" fontId="13" fillId="3" borderId="4" xfId="2" applyFont="1" applyFill="1" applyBorder="1" applyAlignment="1">
      <alignment horizontal="left" vertical="center" wrapText="1"/>
    </xf>
    <xf numFmtId="0" fontId="13" fillId="0" borderId="2" xfId="2" applyFont="1" applyBorder="1" applyAlignment="1">
      <alignment horizontal="left" wrapText="1"/>
    </xf>
    <xf numFmtId="0" fontId="13" fillId="0" borderId="4" xfId="2" applyFont="1" applyBorder="1" applyAlignment="1">
      <alignment horizontal="left" wrapText="1"/>
    </xf>
    <xf numFmtId="0" fontId="12" fillId="0" borderId="2" xfId="2" applyFont="1" applyBorder="1" applyAlignment="1">
      <alignment horizontal="left" vertical="center" wrapText="1"/>
    </xf>
    <xf numFmtId="0" fontId="12" fillId="0" borderId="3" xfId="2" applyFont="1" applyBorder="1" applyAlignment="1">
      <alignment horizontal="left" vertical="center" wrapText="1"/>
    </xf>
    <xf numFmtId="0" fontId="12" fillId="0" borderId="4" xfId="2" applyFont="1" applyBorder="1" applyAlignment="1">
      <alignment horizontal="left" vertical="center" wrapText="1"/>
    </xf>
    <xf numFmtId="0" fontId="9" fillId="8" borderId="2" xfId="2" applyFont="1" applyFill="1" applyBorder="1" applyAlignment="1">
      <alignment horizontal="left" vertical="center" wrapText="1"/>
    </xf>
    <xf numFmtId="0" fontId="9" fillId="8" borderId="3" xfId="2" applyFont="1" applyFill="1" applyBorder="1" applyAlignment="1">
      <alignment horizontal="left" vertical="center" wrapText="1"/>
    </xf>
    <xf numFmtId="0" fontId="9" fillId="8" borderId="4" xfId="2" applyFont="1" applyFill="1" applyBorder="1" applyAlignment="1">
      <alignment horizontal="left" vertical="center" wrapText="1"/>
    </xf>
    <xf numFmtId="0" fontId="9" fillId="10" borderId="2" xfId="2" applyFont="1" applyFill="1" applyBorder="1" applyAlignment="1">
      <alignment horizontal="left" vertical="center" wrapText="1"/>
    </xf>
    <xf numFmtId="0" fontId="9" fillId="10" borderId="3" xfId="2" applyFont="1" applyFill="1" applyBorder="1" applyAlignment="1">
      <alignment horizontal="left" vertical="center" wrapText="1"/>
    </xf>
    <xf numFmtId="0" fontId="9" fillId="10" borderId="4" xfId="2" applyFont="1" applyFill="1" applyBorder="1" applyAlignment="1">
      <alignment horizontal="left" vertical="center" wrapText="1"/>
    </xf>
    <xf numFmtId="0" fontId="8" fillId="0" borderId="0" xfId="4" applyAlignment="1">
      <alignment horizontal="left"/>
    </xf>
    <xf numFmtId="0" fontId="8" fillId="0" borderId="0" xfId="4" applyAlignment="1">
      <alignment horizontal="center"/>
    </xf>
    <xf numFmtId="0" fontId="10" fillId="10" borderId="1" xfId="2" applyFont="1" applyFill="1" applyBorder="1" applyAlignment="1">
      <alignment horizontal="left" vertical="center" wrapText="1"/>
    </xf>
    <xf numFmtId="0" fontId="19" fillId="3" borderId="1" xfId="2" applyFont="1" applyFill="1" applyBorder="1" applyAlignment="1">
      <alignment horizontal="left" vertical="center" wrapText="1"/>
    </xf>
    <xf numFmtId="0" fontId="5" fillId="0" borderId="0" xfId="1" applyFont="1" applyAlignment="1">
      <alignment horizontal="center" vertical="center"/>
    </xf>
    <xf numFmtId="0" fontId="9" fillId="0" borderId="1" xfId="1" applyFont="1" applyBorder="1" applyAlignment="1">
      <alignment horizontal="center" vertical="center" wrapText="1"/>
    </xf>
    <xf numFmtId="0" fontId="17" fillId="3" borderId="1" xfId="2" applyFont="1" applyFill="1" applyBorder="1" applyAlignment="1">
      <alignment horizontal="left" vertical="center" wrapText="1"/>
    </xf>
    <xf numFmtId="0" fontId="12" fillId="3" borderId="2" xfId="2" applyFont="1" applyFill="1" applyBorder="1" applyAlignment="1">
      <alignment horizontal="left" vertical="center" wrapText="1"/>
    </xf>
    <xf numFmtId="0" fontId="12" fillId="3" borderId="3" xfId="2" applyFont="1" applyFill="1" applyBorder="1" applyAlignment="1">
      <alignment horizontal="left" vertical="center" wrapText="1"/>
    </xf>
    <xf numFmtId="0" fontId="12" fillId="3" borderId="4" xfId="2" applyFont="1" applyFill="1" applyBorder="1" applyAlignment="1">
      <alignment horizontal="left" vertical="center" wrapText="1"/>
    </xf>
    <xf numFmtId="0" fontId="13" fillId="3" borderId="2" xfId="2" applyFont="1" applyFill="1" applyBorder="1" applyAlignment="1">
      <alignment horizontal="left" wrapText="1"/>
    </xf>
    <xf numFmtId="0" fontId="13" fillId="3" borderId="4" xfId="2" applyFont="1" applyFill="1" applyBorder="1" applyAlignment="1">
      <alignment horizontal="left" wrapText="1"/>
    </xf>
    <xf numFmtId="1" fontId="10" fillId="10" borderId="1" xfId="3" applyNumberFormat="1" applyFont="1" applyFill="1" applyBorder="1" applyAlignment="1">
      <alignment horizontal="left" vertical="center" wrapText="1"/>
    </xf>
    <xf numFmtId="49" fontId="12" fillId="3" borderId="1" xfId="7" applyNumberFormat="1" applyFont="1" applyFill="1" applyBorder="1" applyAlignment="1">
      <alignment horizontal="left" vertical="center" wrapText="1"/>
    </xf>
    <xf numFmtId="0" fontId="12" fillId="3" borderId="1" xfId="7" applyFont="1" applyFill="1" applyBorder="1" applyAlignment="1">
      <alignment horizontal="left" vertical="center" wrapText="1"/>
    </xf>
    <xf numFmtId="1" fontId="10" fillId="10" borderId="2" xfId="3" applyNumberFormat="1" applyFont="1" applyFill="1" applyBorder="1" applyAlignment="1">
      <alignment horizontal="left" vertical="center" wrapText="1"/>
    </xf>
    <xf numFmtId="1" fontId="10" fillId="10" borderId="4" xfId="3" applyNumberFormat="1" applyFont="1" applyFill="1" applyBorder="1" applyAlignment="1">
      <alignment horizontal="left" vertical="center" wrapText="1"/>
    </xf>
    <xf numFmtId="1" fontId="9" fillId="9" borderId="2" xfId="3" applyNumberFormat="1" applyFont="1" applyFill="1" applyBorder="1" applyAlignment="1">
      <alignment horizontal="left" vertical="center" wrapText="1"/>
    </xf>
    <xf numFmtId="1" fontId="9" fillId="9" borderId="4" xfId="3" applyNumberFormat="1" applyFont="1" applyFill="1" applyBorder="1" applyAlignment="1">
      <alignment horizontal="left" vertical="center" wrapText="1"/>
    </xf>
    <xf numFmtId="0" fontId="5" fillId="0" borderId="0" xfId="4" applyFont="1" applyAlignment="1">
      <alignment horizontal="center"/>
    </xf>
    <xf numFmtId="0" fontId="5" fillId="0" borderId="0" xfId="4" applyFont="1" applyAlignment="1">
      <alignment horizontal="center" vertical="center" wrapText="1"/>
    </xf>
    <xf numFmtId="4" fontId="9" fillId="0" borderId="2" xfId="1" applyNumberFormat="1" applyFont="1" applyBorder="1" applyAlignment="1">
      <alignment horizontal="center" vertical="center" wrapText="1"/>
    </xf>
    <xf numFmtId="4" fontId="9" fillId="0" borderId="4" xfId="1" applyNumberFormat="1" applyFont="1" applyBorder="1" applyAlignment="1">
      <alignment horizontal="center" vertical="center" wrapText="1"/>
    </xf>
    <xf numFmtId="4" fontId="9" fillId="6" borderId="2" xfId="1" applyNumberFormat="1" applyFont="1" applyFill="1" applyBorder="1" applyAlignment="1">
      <alignment horizontal="center" vertical="center" wrapText="1"/>
    </xf>
    <xf numFmtId="4" fontId="9" fillId="6" borderId="3" xfId="1" applyNumberFormat="1" applyFont="1" applyFill="1" applyBorder="1" applyAlignment="1">
      <alignment horizontal="center" vertical="center" wrapText="1"/>
    </xf>
    <xf numFmtId="4" fontId="9" fillId="6" borderId="4" xfId="1" applyNumberFormat="1" applyFont="1" applyFill="1" applyBorder="1" applyAlignment="1">
      <alignment horizontal="center" vertical="center" wrapText="1"/>
    </xf>
    <xf numFmtId="4" fontId="9" fillId="11" borderId="2" xfId="1" applyNumberFormat="1" applyFont="1" applyFill="1" applyBorder="1" applyAlignment="1">
      <alignment horizontal="left" vertical="center" wrapText="1"/>
    </xf>
    <xf numFmtId="4" fontId="9" fillId="11" borderId="4" xfId="1" applyNumberFormat="1" applyFont="1" applyFill="1" applyBorder="1" applyAlignment="1">
      <alignment horizontal="left" vertical="center" wrapText="1"/>
    </xf>
    <xf numFmtId="0" fontId="10" fillId="7" borderId="2" xfId="1" applyFont="1" applyFill="1" applyBorder="1" applyAlignment="1">
      <alignment horizontal="center" vertical="center" wrapText="1"/>
    </xf>
    <xf numFmtId="0" fontId="10" fillId="7" borderId="4" xfId="1" applyFont="1" applyFill="1" applyBorder="1" applyAlignment="1">
      <alignment horizontal="center" vertical="center" wrapText="1"/>
    </xf>
    <xf numFmtId="4" fontId="9" fillId="11" borderId="1" xfId="1" applyNumberFormat="1" applyFont="1" applyFill="1" applyBorder="1" applyAlignment="1">
      <alignment horizontal="left" vertical="center" wrapText="1"/>
    </xf>
    <xf numFmtId="1" fontId="10" fillId="11" borderId="2" xfId="3" applyNumberFormat="1" applyFont="1" applyFill="1" applyBorder="1" applyAlignment="1">
      <alignment horizontal="left" vertical="center" wrapText="1"/>
    </xf>
    <xf numFmtId="1" fontId="10" fillId="11" borderId="4" xfId="3" applyNumberFormat="1" applyFont="1" applyFill="1" applyBorder="1" applyAlignment="1">
      <alignment horizontal="left" vertical="center" wrapText="1"/>
    </xf>
  </cellXfs>
  <cellStyles count="10">
    <cellStyle name="Comma 2" xfId="8" xr:uid="{00000000-0005-0000-0000-000000000000}"/>
    <cellStyle name="Normal" xfId="0" builtinId="0"/>
    <cellStyle name="Normal 2" xfId="2" xr:uid="{00000000-0005-0000-0000-000002000000}"/>
    <cellStyle name="Normal 2 2" xfId="6" xr:uid="{00000000-0005-0000-0000-000003000000}"/>
    <cellStyle name="Normal_Anexa F 140 146 10.07" xfId="7" xr:uid="{00000000-0005-0000-0000-000004000000}"/>
    <cellStyle name="Normal_F 07" xfId="5" xr:uid="{00000000-0005-0000-0000-000005000000}"/>
    <cellStyle name="Normal_mach03" xfId="3" xr:uid="{00000000-0005-0000-0000-000006000000}"/>
    <cellStyle name="Normal_mach30" xfId="9" xr:uid="{00000000-0005-0000-0000-000007000000}"/>
    <cellStyle name="Normal_mach31" xfId="4" xr:uid="{00000000-0005-0000-0000-000008000000}"/>
    <cellStyle name="Normal_Machete buget 99" xfId="1" xr:uid="{00000000-0005-0000-0000-000009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0</xdr:colOff>
      <xdr:row>14</xdr:row>
      <xdr:rowOff>0</xdr:rowOff>
    </xdr:from>
    <xdr:to>
      <xdr:col>2</xdr:col>
      <xdr:colOff>19050</xdr:colOff>
      <xdr:row>14</xdr:row>
      <xdr:rowOff>0</xdr:rowOff>
    </xdr:to>
    <xdr:sp macro="" textlink="">
      <xdr:nvSpPr>
        <xdr:cNvPr id="2" name="AutoShape 2">
          <a:extLst>
            <a:ext uri="{FF2B5EF4-FFF2-40B4-BE49-F238E27FC236}">
              <a16:creationId xmlns:a16="http://schemas.microsoft.com/office/drawing/2014/main" id="{00000000-0008-0000-0000-000002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3" name="AutoShape 4">
          <a:extLst>
            <a:ext uri="{FF2B5EF4-FFF2-40B4-BE49-F238E27FC236}">
              <a16:creationId xmlns:a16="http://schemas.microsoft.com/office/drawing/2014/main" id="{00000000-0008-0000-0000-000003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4" name="AutoShape 6">
          <a:extLst>
            <a:ext uri="{FF2B5EF4-FFF2-40B4-BE49-F238E27FC236}">
              <a16:creationId xmlns:a16="http://schemas.microsoft.com/office/drawing/2014/main" id="{00000000-0008-0000-0000-000004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5" name="AutoShape 2">
          <a:extLst>
            <a:ext uri="{FF2B5EF4-FFF2-40B4-BE49-F238E27FC236}">
              <a16:creationId xmlns:a16="http://schemas.microsoft.com/office/drawing/2014/main" id="{00000000-0008-0000-0000-000005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6" name="AutoShape 4">
          <a:extLst>
            <a:ext uri="{FF2B5EF4-FFF2-40B4-BE49-F238E27FC236}">
              <a16:creationId xmlns:a16="http://schemas.microsoft.com/office/drawing/2014/main" id="{00000000-0008-0000-0000-000006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7" name="AutoShape 6">
          <a:extLst>
            <a:ext uri="{FF2B5EF4-FFF2-40B4-BE49-F238E27FC236}">
              <a16:creationId xmlns:a16="http://schemas.microsoft.com/office/drawing/2014/main" id="{00000000-0008-0000-0000-000007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14</xdr:row>
      <xdr:rowOff>0</xdr:rowOff>
    </xdr:from>
    <xdr:to>
      <xdr:col>3</xdr:col>
      <xdr:colOff>0</xdr:colOff>
      <xdr:row>14</xdr:row>
      <xdr:rowOff>0</xdr:rowOff>
    </xdr:to>
    <xdr:sp macro="" textlink="">
      <xdr:nvSpPr>
        <xdr:cNvPr id="9" name="AutoShape 3">
          <a:extLst>
            <a:ext uri="{FF2B5EF4-FFF2-40B4-BE49-F238E27FC236}">
              <a16:creationId xmlns:a16="http://schemas.microsoft.com/office/drawing/2014/main" id="{00000000-0008-0000-0000-000009000000}"/>
            </a:ext>
          </a:extLst>
        </xdr:cNvPr>
        <xdr:cNvSpPr>
          <a:spLocks/>
        </xdr:cNvSpPr>
      </xdr:nvSpPr>
      <xdr:spPr bwMode="auto">
        <a:xfrm>
          <a:off x="4743450" y="27432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14</xdr:row>
      <xdr:rowOff>0</xdr:rowOff>
    </xdr:from>
    <xdr:to>
      <xdr:col>3</xdr:col>
      <xdr:colOff>0</xdr:colOff>
      <xdr:row>14</xdr:row>
      <xdr:rowOff>0</xdr:rowOff>
    </xdr:to>
    <xdr:sp macro="" textlink="">
      <xdr:nvSpPr>
        <xdr:cNvPr id="10" name="AutoShape 5">
          <a:extLst>
            <a:ext uri="{FF2B5EF4-FFF2-40B4-BE49-F238E27FC236}">
              <a16:creationId xmlns:a16="http://schemas.microsoft.com/office/drawing/2014/main" id="{00000000-0008-0000-0000-00000A000000}"/>
            </a:ext>
          </a:extLst>
        </xdr:cNvPr>
        <xdr:cNvSpPr>
          <a:spLocks/>
        </xdr:cNvSpPr>
      </xdr:nvSpPr>
      <xdr:spPr bwMode="auto">
        <a:xfrm>
          <a:off x="4743450" y="27432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14</xdr:row>
      <xdr:rowOff>0</xdr:rowOff>
    </xdr:from>
    <xdr:to>
      <xdr:col>3</xdr:col>
      <xdr:colOff>0</xdr:colOff>
      <xdr:row>14</xdr:row>
      <xdr:rowOff>0</xdr:rowOff>
    </xdr:to>
    <xdr:sp macro="" textlink="">
      <xdr:nvSpPr>
        <xdr:cNvPr id="14" name="AutoShape 3">
          <a:extLst>
            <a:ext uri="{FF2B5EF4-FFF2-40B4-BE49-F238E27FC236}">
              <a16:creationId xmlns:a16="http://schemas.microsoft.com/office/drawing/2014/main" id="{00000000-0008-0000-0000-00000E000000}"/>
            </a:ext>
          </a:extLst>
        </xdr:cNvPr>
        <xdr:cNvSpPr>
          <a:spLocks/>
        </xdr:cNvSpPr>
      </xdr:nvSpPr>
      <xdr:spPr bwMode="auto">
        <a:xfrm>
          <a:off x="4743450" y="27432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14</xdr:row>
      <xdr:rowOff>0</xdr:rowOff>
    </xdr:from>
    <xdr:to>
      <xdr:col>3</xdr:col>
      <xdr:colOff>0</xdr:colOff>
      <xdr:row>14</xdr:row>
      <xdr:rowOff>0</xdr:rowOff>
    </xdr:to>
    <xdr:sp macro="" textlink="">
      <xdr:nvSpPr>
        <xdr:cNvPr id="15" name="AutoShape 5">
          <a:extLst>
            <a:ext uri="{FF2B5EF4-FFF2-40B4-BE49-F238E27FC236}">
              <a16:creationId xmlns:a16="http://schemas.microsoft.com/office/drawing/2014/main" id="{00000000-0008-0000-0000-00000F000000}"/>
            </a:ext>
          </a:extLst>
        </xdr:cNvPr>
        <xdr:cNvSpPr>
          <a:spLocks/>
        </xdr:cNvSpPr>
      </xdr:nvSpPr>
      <xdr:spPr bwMode="auto">
        <a:xfrm>
          <a:off x="4743450" y="27432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19" name="AutoShape 2">
          <a:extLst>
            <a:ext uri="{FF2B5EF4-FFF2-40B4-BE49-F238E27FC236}">
              <a16:creationId xmlns:a16="http://schemas.microsoft.com/office/drawing/2014/main" id="{00000000-0008-0000-0000-000013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20" name="AutoShape 2">
          <a:extLst>
            <a:ext uri="{FF2B5EF4-FFF2-40B4-BE49-F238E27FC236}">
              <a16:creationId xmlns:a16="http://schemas.microsoft.com/office/drawing/2014/main" id="{00000000-0008-0000-0000-000014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21" name="AutoShape 4">
          <a:extLst>
            <a:ext uri="{FF2B5EF4-FFF2-40B4-BE49-F238E27FC236}">
              <a16:creationId xmlns:a16="http://schemas.microsoft.com/office/drawing/2014/main" id="{00000000-0008-0000-0000-000015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22" name="AutoShape 6">
          <a:extLst>
            <a:ext uri="{FF2B5EF4-FFF2-40B4-BE49-F238E27FC236}">
              <a16:creationId xmlns:a16="http://schemas.microsoft.com/office/drawing/2014/main" id="{00000000-0008-0000-0000-000016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23" name="AutoShape 4">
          <a:extLst>
            <a:ext uri="{FF2B5EF4-FFF2-40B4-BE49-F238E27FC236}">
              <a16:creationId xmlns:a16="http://schemas.microsoft.com/office/drawing/2014/main" id="{00000000-0008-0000-0000-000017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24" name="AutoShape 6">
          <a:extLst>
            <a:ext uri="{FF2B5EF4-FFF2-40B4-BE49-F238E27FC236}">
              <a16:creationId xmlns:a16="http://schemas.microsoft.com/office/drawing/2014/main" id="{00000000-0008-0000-0000-000018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25" name="AutoShape 2">
          <a:extLst>
            <a:ext uri="{FF2B5EF4-FFF2-40B4-BE49-F238E27FC236}">
              <a16:creationId xmlns:a16="http://schemas.microsoft.com/office/drawing/2014/main" id="{00000000-0008-0000-0000-000019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26" name="AutoShape 2">
          <a:extLst>
            <a:ext uri="{FF2B5EF4-FFF2-40B4-BE49-F238E27FC236}">
              <a16:creationId xmlns:a16="http://schemas.microsoft.com/office/drawing/2014/main" id="{00000000-0008-0000-0000-00001A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27" name="AutoShape 2">
          <a:extLst>
            <a:ext uri="{FF2B5EF4-FFF2-40B4-BE49-F238E27FC236}">
              <a16:creationId xmlns:a16="http://schemas.microsoft.com/office/drawing/2014/main" id="{00000000-0008-0000-0000-00001B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28" name="AutoShape 4">
          <a:extLst>
            <a:ext uri="{FF2B5EF4-FFF2-40B4-BE49-F238E27FC236}">
              <a16:creationId xmlns:a16="http://schemas.microsoft.com/office/drawing/2014/main" id="{00000000-0008-0000-0000-00001C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29" name="AutoShape 6">
          <a:extLst>
            <a:ext uri="{FF2B5EF4-FFF2-40B4-BE49-F238E27FC236}">
              <a16:creationId xmlns:a16="http://schemas.microsoft.com/office/drawing/2014/main" id="{00000000-0008-0000-0000-00001D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30" name="AutoShape 2">
          <a:extLst>
            <a:ext uri="{FF2B5EF4-FFF2-40B4-BE49-F238E27FC236}">
              <a16:creationId xmlns:a16="http://schemas.microsoft.com/office/drawing/2014/main" id="{00000000-0008-0000-0000-00001E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31" name="AutoShape 4">
          <a:extLst>
            <a:ext uri="{FF2B5EF4-FFF2-40B4-BE49-F238E27FC236}">
              <a16:creationId xmlns:a16="http://schemas.microsoft.com/office/drawing/2014/main" id="{00000000-0008-0000-0000-00001F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32" name="AutoShape 6">
          <a:extLst>
            <a:ext uri="{FF2B5EF4-FFF2-40B4-BE49-F238E27FC236}">
              <a16:creationId xmlns:a16="http://schemas.microsoft.com/office/drawing/2014/main" id="{00000000-0008-0000-0000-000020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14</xdr:row>
      <xdr:rowOff>0</xdr:rowOff>
    </xdr:from>
    <xdr:to>
      <xdr:col>3</xdr:col>
      <xdr:colOff>0</xdr:colOff>
      <xdr:row>14</xdr:row>
      <xdr:rowOff>0</xdr:rowOff>
    </xdr:to>
    <xdr:sp macro="" textlink="">
      <xdr:nvSpPr>
        <xdr:cNvPr id="34" name="AutoShape 3">
          <a:extLst>
            <a:ext uri="{FF2B5EF4-FFF2-40B4-BE49-F238E27FC236}">
              <a16:creationId xmlns:a16="http://schemas.microsoft.com/office/drawing/2014/main" id="{00000000-0008-0000-0000-000022000000}"/>
            </a:ext>
          </a:extLst>
        </xdr:cNvPr>
        <xdr:cNvSpPr>
          <a:spLocks/>
        </xdr:cNvSpPr>
      </xdr:nvSpPr>
      <xdr:spPr bwMode="auto">
        <a:xfrm>
          <a:off x="4743450" y="27432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14</xdr:row>
      <xdr:rowOff>0</xdr:rowOff>
    </xdr:from>
    <xdr:to>
      <xdr:col>3</xdr:col>
      <xdr:colOff>0</xdr:colOff>
      <xdr:row>14</xdr:row>
      <xdr:rowOff>0</xdr:rowOff>
    </xdr:to>
    <xdr:sp macro="" textlink="">
      <xdr:nvSpPr>
        <xdr:cNvPr id="35" name="AutoShape 5">
          <a:extLst>
            <a:ext uri="{FF2B5EF4-FFF2-40B4-BE49-F238E27FC236}">
              <a16:creationId xmlns:a16="http://schemas.microsoft.com/office/drawing/2014/main" id="{00000000-0008-0000-0000-000023000000}"/>
            </a:ext>
          </a:extLst>
        </xdr:cNvPr>
        <xdr:cNvSpPr>
          <a:spLocks/>
        </xdr:cNvSpPr>
      </xdr:nvSpPr>
      <xdr:spPr bwMode="auto">
        <a:xfrm>
          <a:off x="4743450" y="27432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14</xdr:row>
      <xdr:rowOff>0</xdr:rowOff>
    </xdr:from>
    <xdr:to>
      <xdr:col>3</xdr:col>
      <xdr:colOff>0</xdr:colOff>
      <xdr:row>14</xdr:row>
      <xdr:rowOff>0</xdr:rowOff>
    </xdr:to>
    <xdr:sp macro="" textlink="">
      <xdr:nvSpPr>
        <xdr:cNvPr id="39" name="AutoShape 3">
          <a:extLst>
            <a:ext uri="{FF2B5EF4-FFF2-40B4-BE49-F238E27FC236}">
              <a16:creationId xmlns:a16="http://schemas.microsoft.com/office/drawing/2014/main" id="{00000000-0008-0000-0000-000027000000}"/>
            </a:ext>
          </a:extLst>
        </xdr:cNvPr>
        <xdr:cNvSpPr>
          <a:spLocks/>
        </xdr:cNvSpPr>
      </xdr:nvSpPr>
      <xdr:spPr bwMode="auto">
        <a:xfrm>
          <a:off x="4743450" y="27432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14</xdr:row>
      <xdr:rowOff>0</xdr:rowOff>
    </xdr:from>
    <xdr:to>
      <xdr:col>3</xdr:col>
      <xdr:colOff>0</xdr:colOff>
      <xdr:row>14</xdr:row>
      <xdr:rowOff>0</xdr:rowOff>
    </xdr:to>
    <xdr:sp macro="" textlink="">
      <xdr:nvSpPr>
        <xdr:cNvPr id="40" name="AutoShape 5">
          <a:extLst>
            <a:ext uri="{FF2B5EF4-FFF2-40B4-BE49-F238E27FC236}">
              <a16:creationId xmlns:a16="http://schemas.microsoft.com/office/drawing/2014/main" id="{00000000-0008-0000-0000-000028000000}"/>
            </a:ext>
          </a:extLst>
        </xdr:cNvPr>
        <xdr:cNvSpPr>
          <a:spLocks/>
        </xdr:cNvSpPr>
      </xdr:nvSpPr>
      <xdr:spPr bwMode="auto">
        <a:xfrm>
          <a:off x="4743450" y="27432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85725</xdr:colOff>
      <xdr:row>2</xdr:row>
      <xdr:rowOff>17145</xdr:rowOff>
    </xdr:from>
    <xdr:to>
      <xdr:col>2</xdr:col>
      <xdr:colOff>645724</xdr:colOff>
      <xdr:row>3</xdr:row>
      <xdr:rowOff>28575</xdr:rowOff>
    </xdr:to>
    <xdr:sp macro="" textlink="">
      <xdr:nvSpPr>
        <xdr:cNvPr id="43" name="Text Box 3">
          <a:extLst>
            <a:ext uri="{FF2B5EF4-FFF2-40B4-BE49-F238E27FC236}">
              <a16:creationId xmlns:a16="http://schemas.microsoft.com/office/drawing/2014/main" id="{00000000-0008-0000-0000-00002B000000}"/>
            </a:ext>
          </a:extLst>
        </xdr:cNvPr>
        <xdr:cNvSpPr txBox="1">
          <a:spLocks noChangeArrowheads="1"/>
        </xdr:cNvSpPr>
      </xdr:nvSpPr>
      <xdr:spPr bwMode="auto">
        <a:xfrm>
          <a:off x="762000" y="388620"/>
          <a:ext cx="559999" cy="201930"/>
        </a:xfrm>
        <a:prstGeom prst="rect">
          <a:avLst/>
        </a:prstGeom>
        <a:solidFill>
          <a:srgbClr val="FFFFFF"/>
        </a:solidFill>
        <a:ln w="9525">
          <a:solidFill>
            <a:srgbClr val="000000"/>
          </a:solidFill>
          <a:miter lim="800000"/>
          <a:headEnd/>
          <a:tailEnd/>
        </a:ln>
      </xdr:spPr>
      <xdr:txBody>
        <a:bodyPr vertOverflow="clip" wrap="square" lIns="27432" tIns="27432" rIns="0" bIns="0" anchor="t"/>
        <a:lstStyle/>
        <a:p>
          <a:pPr algn="l" rtl="0">
            <a:defRPr sz="1000"/>
          </a:pPr>
          <a:r>
            <a:rPr lang="ro-RO" sz="1100" b="1" i="0" u="none" strike="noStrike" baseline="0">
              <a:solidFill>
                <a:srgbClr val="000000"/>
              </a:solidFill>
              <a:latin typeface="Arial"/>
              <a:cs typeface="Arial"/>
            </a:rPr>
            <a:t>  11/02</a:t>
          </a:r>
        </a:p>
      </xdr:txBody>
    </xdr:sp>
    <xdr:clientData/>
  </xdr:twoCellAnchor>
  <xdr:twoCellAnchor>
    <xdr:from>
      <xdr:col>2</xdr:col>
      <xdr:colOff>0</xdr:colOff>
      <xdr:row>14</xdr:row>
      <xdr:rowOff>0</xdr:rowOff>
    </xdr:from>
    <xdr:to>
      <xdr:col>2</xdr:col>
      <xdr:colOff>19050</xdr:colOff>
      <xdr:row>14</xdr:row>
      <xdr:rowOff>0</xdr:rowOff>
    </xdr:to>
    <xdr:sp macro="" textlink="">
      <xdr:nvSpPr>
        <xdr:cNvPr id="44" name="AutoShape 2">
          <a:extLst>
            <a:ext uri="{FF2B5EF4-FFF2-40B4-BE49-F238E27FC236}">
              <a16:creationId xmlns:a16="http://schemas.microsoft.com/office/drawing/2014/main" id="{00000000-0008-0000-0000-00002C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45" name="AutoShape 2">
          <a:extLst>
            <a:ext uri="{FF2B5EF4-FFF2-40B4-BE49-F238E27FC236}">
              <a16:creationId xmlns:a16="http://schemas.microsoft.com/office/drawing/2014/main" id="{00000000-0008-0000-0000-00002D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46" name="AutoShape 4">
          <a:extLst>
            <a:ext uri="{FF2B5EF4-FFF2-40B4-BE49-F238E27FC236}">
              <a16:creationId xmlns:a16="http://schemas.microsoft.com/office/drawing/2014/main" id="{00000000-0008-0000-0000-00002E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47" name="AutoShape 6">
          <a:extLst>
            <a:ext uri="{FF2B5EF4-FFF2-40B4-BE49-F238E27FC236}">
              <a16:creationId xmlns:a16="http://schemas.microsoft.com/office/drawing/2014/main" id="{00000000-0008-0000-0000-00002F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48" name="AutoShape 4">
          <a:extLst>
            <a:ext uri="{FF2B5EF4-FFF2-40B4-BE49-F238E27FC236}">
              <a16:creationId xmlns:a16="http://schemas.microsoft.com/office/drawing/2014/main" id="{00000000-0008-0000-0000-000030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49" name="AutoShape 6">
          <a:extLst>
            <a:ext uri="{FF2B5EF4-FFF2-40B4-BE49-F238E27FC236}">
              <a16:creationId xmlns:a16="http://schemas.microsoft.com/office/drawing/2014/main" id="{00000000-0008-0000-0000-000031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50" name="AutoShape 2">
          <a:extLst>
            <a:ext uri="{FF2B5EF4-FFF2-40B4-BE49-F238E27FC236}">
              <a16:creationId xmlns:a16="http://schemas.microsoft.com/office/drawing/2014/main" id="{00000000-0008-0000-0000-000032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51" name="AutoShape 2">
          <a:extLst>
            <a:ext uri="{FF2B5EF4-FFF2-40B4-BE49-F238E27FC236}">
              <a16:creationId xmlns:a16="http://schemas.microsoft.com/office/drawing/2014/main" id="{00000000-0008-0000-0000-000033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205</xdr:row>
      <xdr:rowOff>0</xdr:rowOff>
    </xdr:from>
    <xdr:to>
      <xdr:col>2</xdr:col>
      <xdr:colOff>19050</xdr:colOff>
      <xdr:row>205</xdr:row>
      <xdr:rowOff>0</xdr:rowOff>
    </xdr:to>
    <xdr:sp macro="" textlink="">
      <xdr:nvSpPr>
        <xdr:cNvPr id="52" name="AutoShape 2">
          <a:extLst>
            <a:ext uri="{FF2B5EF4-FFF2-40B4-BE49-F238E27FC236}">
              <a16:creationId xmlns:a16="http://schemas.microsoft.com/office/drawing/2014/main" id="{00000000-0008-0000-0000-000034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205</xdr:row>
      <xdr:rowOff>0</xdr:rowOff>
    </xdr:from>
    <xdr:to>
      <xdr:col>2</xdr:col>
      <xdr:colOff>19050</xdr:colOff>
      <xdr:row>205</xdr:row>
      <xdr:rowOff>0</xdr:rowOff>
    </xdr:to>
    <xdr:sp macro="" textlink="">
      <xdr:nvSpPr>
        <xdr:cNvPr id="53" name="AutoShape 4">
          <a:extLst>
            <a:ext uri="{FF2B5EF4-FFF2-40B4-BE49-F238E27FC236}">
              <a16:creationId xmlns:a16="http://schemas.microsoft.com/office/drawing/2014/main" id="{00000000-0008-0000-0000-000035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205</xdr:row>
      <xdr:rowOff>0</xdr:rowOff>
    </xdr:from>
    <xdr:to>
      <xdr:col>2</xdr:col>
      <xdr:colOff>19050</xdr:colOff>
      <xdr:row>205</xdr:row>
      <xdr:rowOff>0</xdr:rowOff>
    </xdr:to>
    <xdr:sp macro="" textlink="">
      <xdr:nvSpPr>
        <xdr:cNvPr id="54" name="AutoShape 6">
          <a:extLst>
            <a:ext uri="{FF2B5EF4-FFF2-40B4-BE49-F238E27FC236}">
              <a16:creationId xmlns:a16="http://schemas.microsoft.com/office/drawing/2014/main" id="{00000000-0008-0000-0000-000036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205</xdr:row>
      <xdr:rowOff>0</xdr:rowOff>
    </xdr:from>
    <xdr:to>
      <xdr:col>2</xdr:col>
      <xdr:colOff>19050</xdr:colOff>
      <xdr:row>205</xdr:row>
      <xdr:rowOff>0</xdr:rowOff>
    </xdr:to>
    <xdr:sp macro="" textlink="">
      <xdr:nvSpPr>
        <xdr:cNvPr id="55" name="AutoShape 2">
          <a:extLst>
            <a:ext uri="{FF2B5EF4-FFF2-40B4-BE49-F238E27FC236}">
              <a16:creationId xmlns:a16="http://schemas.microsoft.com/office/drawing/2014/main" id="{00000000-0008-0000-0000-000037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205</xdr:row>
      <xdr:rowOff>0</xdr:rowOff>
    </xdr:from>
    <xdr:to>
      <xdr:col>2</xdr:col>
      <xdr:colOff>19050</xdr:colOff>
      <xdr:row>205</xdr:row>
      <xdr:rowOff>0</xdr:rowOff>
    </xdr:to>
    <xdr:sp macro="" textlink="">
      <xdr:nvSpPr>
        <xdr:cNvPr id="56" name="AutoShape 4">
          <a:extLst>
            <a:ext uri="{FF2B5EF4-FFF2-40B4-BE49-F238E27FC236}">
              <a16:creationId xmlns:a16="http://schemas.microsoft.com/office/drawing/2014/main" id="{00000000-0008-0000-0000-000038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205</xdr:row>
      <xdr:rowOff>0</xdr:rowOff>
    </xdr:from>
    <xdr:to>
      <xdr:col>2</xdr:col>
      <xdr:colOff>19050</xdr:colOff>
      <xdr:row>205</xdr:row>
      <xdr:rowOff>0</xdr:rowOff>
    </xdr:to>
    <xdr:sp macro="" textlink="">
      <xdr:nvSpPr>
        <xdr:cNvPr id="57" name="AutoShape 6">
          <a:extLst>
            <a:ext uri="{FF2B5EF4-FFF2-40B4-BE49-F238E27FC236}">
              <a16:creationId xmlns:a16="http://schemas.microsoft.com/office/drawing/2014/main" id="{00000000-0008-0000-0000-000039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205</xdr:row>
      <xdr:rowOff>0</xdr:rowOff>
    </xdr:from>
    <xdr:to>
      <xdr:col>3</xdr:col>
      <xdr:colOff>0</xdr:colOff>
      <xdr:row>205</xdr:row>
      <xdr:rowOff>0</xdr:rowOff>
    </xdr:to>
    <xdr:sp macro="" textlink="">
      <xdr:nvSpPr>
        <xdr:cNvPr id="58" name="AutoShape 3">
          <a:extLst>
            <a:ext uri="{FF2B5EF4-FFF2-40B4-BE49-F238E27FC236}">
              <a16:creationId xmlns:a16="http://schemas.microsoft.com/office/drawing/2014/main" id="{00000000-0008-0000-0000-00003A000000}"/>
            </a:ext>
          </a:extLst>
        </xdr:cNvPr>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205</xdr:row>
      <xdr:rowOff>0</xdr:rowOff>
    </xdr:from>
    <xdr:to>
      <xdr:col>3</xdr:col>
      <xdr:colOff>0</xdr:colOff>
      <xdr:row>205</xdr:row>
      <xdr:rowOff>0</xdr:rowOff>
    </xdr:to>
    <xdr:sp macro="" textlink="">
      <xdr:nvSpPr>
        <xdr:cNvPr id="59" name="AutoShape 5">
          <a:extLst>
            <a:ext uri="{FF2B5EF4-FFF2-40B4-BE49-F238E27FC236}">
              <a16:creationId xmlns:a16="http://schemas.microsoft.com/office/drawing/2014/main" id="{00000000-0008-0000-0000-00003B000000}"/>
            </a:ext>
          </a:extLst>
        </xdr:cNvPr>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205</xdr:row>
      <xdr:rowOff>0</xdr:rowOff>
    </xdr:from>
    <xdr:to>
      <xdr:col>3</xdr:col>
      <xdr:colOff>0</xdr:colOff>
      <xdr:row>205</xdr:row>
      <xdr:rowOff>0</xdr:rowOff>
    </xdr:to>
    <xdr:sp macro="" textlink="">
      <xdr:nvSpPr>
        <xdr:cNvPr id="62" name="AutoShape 3">
          <a:extLst>
            <a:ext uri="{FF2B5EF4-FFF2-40B4-BE49-F238E27FC236}">
              <a16:creationId xmlns:a16="http://schemas.microsoft.com/office/drawing/2014/main" id="{00000000-0008-0000-0000-00003E000000}"/>
            </a:ext>
          </a:extLst>
        </xdr:cNvPr>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205</xdr:row>
      <xdr:rowOff>0</xdr:rowOff>
    </xdr:from>
    <xdr:to>
      <xdr:col>3</xdr:col>
      <xdr:colOff>0</xdr:colOff>
      <xdr:row>205</xdr:row>
      <xdr:rowOff>0</xdr:rowOff>
    </xdr:to>
    <xdr:sp macro="" textlink="">
      <xdr:nvSpPr>
        <xdr:cNvPr id="63" name="AutoShape 5">
          <a:extLst>
            <a:ext uri="{FF2B5EF4-FFF2-40B4-BE49-F238E27FC236}">
              <a16:creationId xmlns:a16="http://schemas.microsoft.com/office/drawing/2014/main" id="{00000000-0008-0000-0000-00003F000000}"/>
            </a:ext>
          </a:extLst>
        </xdr:cNvPr>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205</xdr:row>
      <xdr:rowOff>0</xdr:rowOff>
    </xdr:from>
    <xdr:to>
      <xdr:col>2</xdr:col>
      <xdr:colOff>19050</xdr:colOff>
      <xdr:row>205</xdr:row>
      <xdr:rowOff>0</xdr:rowOff>
    </xdr:to>
    <xdr:sp macro="" textlink="">
      <xdr:nvSpPr>
        <xdr:cNvPr id="66" name="AutoShape 2">
          <a:extLst>
            <a:ext uri="{FF2B5EF4-FFF2-40B4-BE49-F238E27FC236}">
              <a16:creationId xmlns:a16="http://schemas.microsoft.com/office/drawing/2014/main" id="{00000000-0008-0000-0000-000042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205</xdr:row>
      <xdr:rowOff>0</xdr:rowOff>
    </xdr:from>
    <xdr:to>
      <xdr:col>2</xdr:col>
      <xdr:colOff>19050</xdr:colOff>
      <xdr:row>205</xdr:row>
      <xdr:rowOff>0</xdr:rowOff>
    </xdr:to>
    <xdr:sp macro="" textlink="">
      <xdr:nvSpPr>
        <xdr:cNvPr id="67" name="AutoShape 2">
          <a:extLst>
            <a:ext uri="{FF2B5EF4-FFF2-40B4-BE49-F238E27FC236}">
              <a16:creationId xmlns:a16="http://schemas.microsoft.com/office/drawing/2014/main" id="{00000000-0008-0000-0000-000043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205</xdr:row>
      <xdr:rowOff>0</xdr:rowOff>
    </xdr:from>
    <xdr:to>
      <xdr:col>2</xdr:col>
      <xdr:colOff>19050</xdr:colOff>
      <xdr:row>205</xdr:row>
      <xdr:rowOff>0</xdr:rowOff>
    </xdr:to>
    <xdr:sp macro="" textlink="">
      <xdr:nvSpPr>
        <xdr:cNvPr id="68" name="AutoShape 4">
          <a:extLst>
            <a:ext uri="{FF2B5EF4-FFF2-40B4-BE49-F238E27FC236}">
              <a16:creationId xmlns:a16="http://schemas.microsoft.com/office/drawing/2014/main" id="{00000000-0008-0000-0000-000044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205</xdr:row>
      <xdr:rowOff>0</xdr:rowOff>
    </xdr:from>
    <xdr:to>
      <xdr:col>2</xdr:col>
      <xdr:colOff>19050</xdr:colOff>
      <xdr:row>205</xdr:row>
      <xdr:rowOff>0</xdr:rowOff>
    </xdr:to>
    <xdr:sp macro="" textlink="">
      <xdr:nvSpPr>
        <xdr:cNvPr id="69" name="AutoShape 6">
          <a:extLst>
            <a:ext uri="{FF2B5EF4-FFF2-40B4-BE49-F238E27FC236}">
              <a16:creationId xmlns:a16="http://schemas.microsoft.com/office/drawing/2014/main" id="{00000000-0008-0000-0000-000045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205</xdr:row>
      <xdr:rowOff>0</xdr:rowOff>
    </xdr:from>
    <xdr:to>
      <xdr:col>2</xdr:col>
      <xdr:colOff>19050</xdr:colOff>
      <xdr:row>205</xdr:row>
      <xdr:rowOff>0</xdr:rowOff>
    </xdr:to>
    <xdr:sp macro="" textlink="">
      <xdr:nvSpPr>
        <xdr:cNvPr id="70" name="AutoShape 4">
          <a:extLst>
            <a:ext uri="{FF2B5EF4-FFF2-40B4-BE49-F238E27FC236}">
              <a16:creationId xmlns:a16="http://schemas.microsoft.com/office/drawing/2014/main" id="{00000000-0008-0000-0000-000046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205</xdr:row>
      <xdr:rowOff>0</xdr:rowOff>
    </xdr:from>
    <xdr:to>
      <xdr:col>2</xdr:col>
      <xdr:colOff>19050</xdr:colOff>
      <xdr:row>205</xdr:row>
      <xdr:rowOff>0</xdr:rowOff>
    </xdr:to>
    <xdr:sp macro="" textlink="">
      <xdr:nvSpPr>
        <xdr:cNvPr id="71" name="AutoShape 6">
          <a:extLst>
            <a:ext uri="{FF2B5EF4-FFF2-40B4-BE49-F238E27FC236}">
              <a16:creationId xmlns:a16="http://schemas.microsoft.com/office/drawing/2014/main" id="{00000000-0008-0000-0000-000047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205</xdr:row>
      <xdr:rowOff>0</xdr:rowOff>
    </xdr:from>
    <xdr:to>
      <xdr:col>2</xdr:col>
      <xdr:colOff>19050</xdr:colOff>
      <xdr:row>205</xdr:row>
      <xdr:rowOff>0</xdr:rowOff>
    </xdr:to>
    <xdr:sp macro="" textlink="">
      <xdr:nvSpPr>
        <xdr:cNvPr id="72" name="AutoShape 2">
          <a:extLst>
            <a:ext uri="{FF2B5EF4-FFF2-40B4-BE49-F238E27FC236}">
              <a16:creationId xmlns:a16="http://schemas.microsoft.com/office/drawing/2014/main" id="{00000000-0008-0000-0000-000048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205</xdr:row>
      <xdr:rowOff>0</xdr:rowOff>
    </xdr:from>
    <xdr:to>
      <xdr:col>2</xdr:col>
      <xdr:colOff>19050</xdr:colOff>
      <xdr:row>205</xdr:row>
      <xdr:rowOff>0</xdr:rowOff>
    </xdr:to>
    <xdr:sp macro="" textlink="">
      <xdr:nvSpPr>
        <xdr:cNvPr id="73" name="AutoShape 2">
          <a:extLst>
            <a:ext uri="{FF2B5EF4-FFF2-40B4-BE49-F238E27FC236}">
              <a16:creationId xmlns:a16="http://schemas.microsoft.com/office/drawing/2014/main" id="{00000000-0008-0000-0000-000049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205</xdr:row>
      <xdr:rowOff>0</xdr:rowOff>
    </xdr:from>
    <xdr:to>
      <xdr:col>2</xdr:col>
      <xdr:colOff>19050</xdr:colOff>
      <xdr:row>205</xdr:row>
      <xdr:rowOff>0</xdr:rowOff>
    </xdr:to>
    <xdr:sp macro="" textlink="">
      <xdr:nvSpPr>
        <xdr:cNvPr id="74" name="AutoShape 2">
          <a:extLst>
            <a:ext uri="{FF2B5EF4-FFF2-40B4-BE49-F238E27FC236}">
              <a16:creationId xmlns:a16="http://schemas.microsoft.com/office/drawing/2014/main" id="{00000000-0008-0000-0000-00004A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205</xdr:row>
      <xdr:rowOff>0</xdr:rowOff>
    </xdr:from>
    <xdr:to>
      <xdr:col>2</xdr:col>
      <xdr:colOff>19050</xdr:colOff>
      <xdr:row>205</xdr:row>
      <xdr:rowOff>0</xdr:rowOff>
    </xdr:to>
    <xdr:sp macro="" textlink="">
      <xdr:nvSpPr>
        <xdr:cNvPr id="75" name="AutoShape 4">
          <a:extLst>
            <a:ext uri="{FF2B5EF4-FFF2-40B4-BE49-F238E27FC236}">
              <a16:creationId xmlns:a16="http://schemas.microsoft.com/office/drawing/2014/main" id="{00000000-0008-0000-0000-00004B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205</xdr:row>
      <xdr:rowOff>0</xdr:rowOff>
    </xdr:from>
    <xdr:to>
      <xdr:col>2</xdr:col>
      <xdr:colOff>19050</xdr:colOff>
      <xdr:row>205</xdr:row>
      <xdr:rowOff>0</xdr:rowOff>
    </xdr:to>
    <xdr:sp macro="" textlink="">
      <xdr:nvSpPr>
        <xdr:cNvPr id="76" name="AutoShape 6">
          <a:extLst>
            <a:ext uri="{FF2B5EF4-FFF2-40B4-BE49-F238E27FC236}">
              <a16:creationId xmlns:a16="http://schemas.microsoft.com/office/drawing/2014/main" id="{00000000-0008-0000-0000-00004C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205</xdr:row>
      <xdr:rowOff>0</xdr:rowOff>
    </xdr:from>
    <xdr:to>
      <xdr:col>2</xdr:col>
      <xdr:colOff>19050</xdr:colOff>
      <xdr:row>205</xdr:row>
      <xdr:rowOff>0</xdr:rowOff>
    </xdr:to>
    <xdr:sp macro="" textlink="">
      <xdr:nvSpPr>
        <xdr:cNvPr id="77" name="AutoShape 2">
          <a:extLst>
            <a:ext uri="{FF2B5EF4-FFF2-40B4-BE49-F238E27FC236}">
              <a16:creationId xmlns:a16="http://schemas.microsoft.com/office/drawing/2014/main" id="{00000000-0008-0000-0000-00004D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205</xdr:row>
      <xdr:rowOff>0</xdr:rowOff>
    </xdr:from>
    <xdr:to>
      <xdr:col>2</xdr:col>
      <xdr:colOff>19050</xdr:colOff>
      <xdr:row>205</xdr:row>
      <xdr:rowOff>0</xdr:rowOff>
    </xdr:to>
    <xdr:sp macro="" textlink="">
      <xdr:nvSpPr>
        <xdr:cNvPr id="78" name="AutoShape 4">
          <a:extLst>
            <a:ext uri="{FF2B5EF4-FFF2-40B4-BE49-F238E27FC236}">
              <a16:creationId xmlns:a16="http://schemas.microsoft.com/office/drawing/2014/main" id="{00000000-0008-0000-0000-00004E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205</xdr:row>
      <xdr:rowOff>0</xdr:rowOff>
    </xdr:from>
    <xdr:to>
      <xdr:col>2</xdr:col>
      <xdr:colOff>19050</xdr:colOff>
      <xdr:row>205</xdr:row>
      <xdr:rowOff>0</xdr:rowOff>
    </xdr:to>
    <xdr:sp macro="" textlink="">
      <xdr:nvSpPr>
        <xdr:cNvPr id="79" name="AutoShape 6">
          <a:extLst>
            <a:ext uri="{FF2B5EF4-FFF2-40B4-BE49-F238E27FC236}">
              <a16:creationId xmlns:a16="http://schemas.microsoft.com/office/drawing/2014/main" id="{00000000-0008-0000-0000-00004F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205</xdr:row>
      <xdr:rowOff>0</xdr:rowOff>
    </xdr:from>
    <xdr:to>
      <xdr:col>3</xdr:col>
      <xdr:colOff>0</xdr:colOff>
      <xdr:row>205</xdr:row>
      <xdr:rowOff>0</xdr:rowOff>
    </xdr:to>
    <xdr:sp macro="" textlink="">
      <xdr:nvSpPr>
        <xdr:cNvPr id="80" name="AutoShape 3">
          <a:extLst>
            <a:ext uri="{FF2B5EF4-FFF2-40B4-BE49-F238E27FC236}">
              <a16:creationId xmlns:a16="http://schemas.microsoft.com/office/drawing/2014/main" id="{00000000-0008-0000-0000-000050000000}"/>
            </a:ext>
          </a:extLst>
        </xdr:cNvPr>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205</xdr:row>
      <xdr:rowOff>0</xdr:rowOff>
    </xdr:from>
    <xdr:to>
      <xdr:col>3</xdr:col>
      <xdr:colOff>0</xdr:colOff>
      <xdr:row>205</xdr:row>
      <xdr:rowOff>0</xdr:rowOff>
    </xdr:to>
    <xdr:sp macro="" textlink="">
      <xdr:nvSpPr>
        <xdr:cNvPr id="81" name="AutoShape 5">
          <a:extLst>
            <a:ext uri="{FF2B5EF4-FFF2-40B4-BE49-F238E27FC236}">
              <a16:creationId xmlns:a16="http://schemas.microsoft.com/office/drawing/2014/main" id="{00000000-0008-0000-0000-000051000000}"/>
            </a:ext>
          </a:extLst>
        </xdr:cNvPr>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205</xdr:row>
      <xdr:rowOff>0</xdr:rowOff>
    </xdr:from>
    <xdr:to>
      <xdr:col>3</xdr:col>
      <xdr:colOff>0</xdr:colOff>
      <xdr:row>205</xdr:row>
      <xdr:rowOff>0</xdr:rowOff>
    </xdr:to>
    <xdr:sp macro="" textlink="">
      <xdr:nvSpPr>
        <xdr:cNvPr id="84" name="AutoShape 3">
          <a:extLst>
            <a:ext uri="{FF2B5EF4-FFF2-40B4-BE49-F238E27FC236}">
              <a16:creationId xmlns:a16="http://schemas.microsoft.com/office/drawing/2014/main" id="{00000000-0008-0000-0000-000054000000}"/>
            </a:ext>
          </a:extLst>
        </xdr:cNvPr>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205</xdr:row>
      <xdr:rowOff>0</xdr:rowOff>
    </xdr:from>
    <xdr:to>
      <xdr:col>3</xdr:col>
      <xdr:colOff>0</xdr:colOff>
      <xdr:row>205</xdr:row>
      <xdr:rowOff>0</xdr:rowOff>
    </xdr:to>
    <xdr:sp macro="" textlink="">
      <xdr:nvSpPr>
        <xdr:cNvPr id="85" name="AutoShape 5">
          <a:extLst>
            <a:ext uri="{FF2B5EF4-FFF2-40B4-BE49-F238E27FC236}">
              <a16:creationId xmlns:a16="http://schemas.microsoft.com/office/drawing/2014/main" id="{00000000-0008-0000-0000-000055000000}"/>
            </a:ext>
          </a:extLst>
        </xdr:cNvPr>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205</xdr:row>
      <xdr:rowOff>0</xdr:rowOff>
    </xdr:from>
    <xdr:to>
      <xdr:col>2</xdr:col>
      <xdr:colOff>19050</xdr:colOff>
      <xdr:row>205</xdr:row>
      <xdr:rowOff>0</xdr:rowOff>
    </xdr:to>
    <xdr:sp macro="" textlink="">
      <xdr:nvSpPr>
        <xdr:cNvPr id="88" name="AutoShape 2">
          <a:extLst>
            <a:ext uri="{FF2B5EF4-FFF2-40B4-BE49-F238E27FC236}">
              <a16:creationId xmlns:a16="http://schemas.microsoft.com/office/drawing/2014/main" id="{00000000-0008-0000-0000-000058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205</xdr:row>
      <xdr:rowOff>0</xdr:rowOff>
    </xdr:from>
    <xdr:to>
      <xdr:col>2</xdr:col>
      <xdr:colOff>19050</xdr:colOff>
      <xdr:row>205</xdr:row>
      <xdr:rowOff>0</xdr:rowOff>
    </xdr:to>
    <xdr:sp macro="" textlink="">
      <xdr:nvSpPr>
        <xdr:cNvPr id="89" name="AutoShape 2">
          <a:extLst>
            <a:ext uri="{FF2B5EF4-FFF2-40B4-BE49-F238E27FC236}">
              <a16:creationId xmlns:a16="http://schemas.microsoft.com/office/drawing/2014/main" id="{00000000-0008-0000-0000-000059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205</xdr:row>
      <xdr:rowOff>0</xdr:rowOff>
    </xdr:from>
    <xdr:to>
      <xdr:col>2</xdr:col>
      <xdr:colOff>19050</xdr:colOff>
      <xdr:row>205</xdr:row>
      <xdr:rowOff>0</xdr:rowOff>
    </xdr:to>
    <xdr:sp macro="" textlink="">
      <xdr:nvSpPr>
        <xdr:cNvPr id="90" name="AutoShape 4">
          <a:extLst>
            <a:ext uri="{FF2B5EF4-FFF2-40B4-BE49-F238E27FC236}">
              <a16:creationId xmlns:a16="http://schemas.microsoft.com/office/drawing/2014/main" id="{00000000-0008-0000-0000-00005A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205</xdr:row>
      <xdr:rowOff>0</xdr:rowOff>
    </xdr:from>
    <xdr:to>
      <xdr:col>2</xdr:col>
      <xdr:colOff>19050</xdr:colOff>
      <xdr:row>205</xdr:row>
      <xdr:rowOff>0</xdr:rowOff>
    </xdr:to>
    <xdr:sp macro="" textlink="">
      <xdr:nvSpPr>
        <xdr:cNvPr id="91" name="AutoShape 6">
          <a:extLst>
            <a:ext uri="{FF2B5EF4-FFF2-40B4-BE49-F238E27FC236}">
              <a16:creationId xmlns:a16="http://schemas.microsoft.com/office/drawing/2014/main" id="{00000000-0008-0000-0000-00005B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205</xdr:row>
      <xdr:rowOff>0</xdr:rowOff>
    </xdr:from>
    <xdr:to>
      <xdr:col>2</xdr:col>
      <xdr:colOff>19050</xdr:colOff>
      <xdr:row>205</xdr:row>
      <xdr:rowOff>0</xdr:rowOff>
    </xdr:to>
    <xdr:sp macro="" textlink="">
      <xdr:nvSpPr>
        <xdr:cNvPr id="92" name="AutoShape 4">
          <a:extLst>
            <a:ext uri="{FF2B5EF4-FFF2-40B4-BE49-F238E27FC236}">
              <a16:creationId xmlns:a16="http://schemas.microsoft.com/office/drawing/2014/main" id="{00000000-0008-0000-0000-00005C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205</xdr:row>
      <xdr:rowOff>0</xdr:rowOff>
    </xdr:from>
    <xdr:to>
      <xdr:col>2</xdr:col>
      <xdr:colOff>19050</xdr:colOff>
      <xdr:row>205</xdr:row>
      <xdr:rowOff>0</xdr:rowOff>
    </xdr:to>
    <xdr:sp macro="" textlink="">
      <xdr:nvSpPr>
        <xdr:cNvPr id="93" name="AutoShape 6">
          <a:extLst>
            <a:ext uri="{FF2B5EF4-FFF2-40B4-BE49-F238E27FC236}">
              <a16:creationId xmlns:a16="http://schemas.microsoft.com/office/drawing/2014/main" id="{00000000-0008-0000-0000-00005D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205</xdr:row>
      <xdr:rowOff>0</xdr:rowOff>
    </xdr:from>
    <xdr:to>
      <xdr:col>2</xdr:col>
      <xdr:colOff>19050</xdr:colOff>
      <xdr:row>205</xdr:row>
      <xdr:rowOff>0</xdr:rowOff>
    </xdr:to>
    <xdr:sp macro="" textlink="">
      <xdr:nvSpPr>
        <xdr:cNvPr id="94" name="AutoShape 2">
          <a:extLst>
            <a:ext uri="{FF2B5EF4-FFF2-40B4-BE49-F238E27FC236}">
              <a16:creationId xmlns:a16="http://schemas.microsoft.com/office/drawing/2014/main" id="{00000000-0008-0000-0000-00005E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205</xdr:row>
      <xdr:rowOff>0</xdr:rowOff>
    </xdr:from>
    <xdr:to>
      <xdr:col>2</xdr:col>
      <xdr:colOff>19050</xdr:colOff>
      <xdr:row>205</xdr:row>
      <xdr:rowOff>0</xdr:rowOff>
    </xdr:to>
    <xdr:sp macro="" textlink="">
      <xdr:nvSpPr>
        <xdr:cNvPr id="95" name="AutoShape 2">
          <a:extLst>
            <a:ext uri="{FF2B5EF4-FFF2-40B4-BE49-F238E27FC236}">
              <a16:creationId xmlns:a16="http://schemas.microsoft.com/office/drawing/2014/main" id="{00000000-0008-0000-0000-00005F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641</xdr:row>
      <xdr:rowOff>0</xdr:rowOff>
    </xdr:from>
    <xdr:to>
      <xdr:col>2</xdr:col>
      <xdr:colOff>19050</xdr:colOff>
      <xdr:row>641</xdr:row>
      <xdr:rowOff>0</xdr:rowOff>
    </xdr:to>
    <xdr:sp macro="" textlink="">
      <xdr:nvSpPr>
        <xdr:cNvPr id="96" name="AutoShape 2">
          <a:extLst>
            <a:ext uri="{FF2B5EF4-FFF2-40B4-BE49-F238E27FC236}">
              <a16:creationId xmlns:a16="http://schemas.microsoft.com/office/drawing/2014/main" id="{00000000-0008-0000-0000-000060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641</xdr:row>
      <xdr:rowOff>0</xdr:rowOff>
    </xdr:from>
    <xdr:to>
      <xdr:col>2</xdr:col>
      <xdr:colOff>19050</xdr:colOff>
      <xdr:row>641</xdr:row>
      <xdr:rowOff>0</xdr:rowOff>
    </xdr:to>
    <xdr:sp macro="" textlink="">
      <xdr:nvSpPr>
        <xdr:cNvPr id="97" name="AutoShape 4">
          <a:extLst>
            <a:ext uri="{FF2B5EF4-FFF2-40B4-BE49-F238E27FC236}">
              <a16:creationId xmlns:a16="http://schemas.microsoft.com/office/drawing/2014/main" id="{00000000-0008-0000-0000-000061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641</xdr:row>
      <xdr:rowOff>0</xdr:rowOff>
    </xdr:from>
    <xdr:to>
      <xdr:col>2</xdr:col>
      <xdr:colOff>19050</xdr:colOff>
      <xdr:row>641</xdr:row>
      <xdr:rowOff>0</xdr:rowOff>
    </xdr:to>
    <xdr:sp macro="" textlink="">
      <xdr:nvSpPr>
        <xdr:cNvPr id="98" name="AutoShape 6">
          <a:extLst>
            <a:ext uri="{FF2B5EF4-FFF2-40B4-BE49-F238E27FC236}">
              <a16:creationId xmlns:a16="http://schemas.microsoft.com/office/drawing/2014/main" id="{00000000-0008-0000-0000-000062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641</xdr:row>
      <xdr:rowOff>0</xdr:rowOff>
    </xdr:from>
    <xdr:to>
      <xdr:col>2</xdr:col>
      <xdr:colOff>19050</xdr:colOff>
      <xdr:row>641</xdr:row>
      <xdr:rowOff>0</xdr:rowOff>
    </xdr:to>
    <xdr:sp macro="" textlink="">
      <xdr:nvSpPr>
        <xdr:cNvPr id="99" name="AutoShape 2">
          <a:extLst>
            <a:ext uri="{FF2B5EF4-FFF2-40B4-BE49-F238E27FC236}">
              <a16:creationId xmlns:a16="http://schemas.microsoft.com/office/drawing/2014/main" id="{00000000-0008-0000-0000-000063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641</xdr:row>
      <xdr:rowOff>0</xdr:rowOff>
    </xdr:from>
    <xdr:to>
      <xdr:col>2</xdr:col>
      <xdr:colOff>19050</xdr:colOff>
      <xdr:row>641</xdr:row>
      <xdr:rowOff>0</xdr:rowOff>
    </xdr:to>
    <xdr:sp macro="" textlink="">
      <xdr:nvSpPr>
        <xdr:cNvPr id="100" name="AutoShape 4">
          <a:extLst>
            <a:ext uri="{FF2B5EF4-FFF2-40B4-BE49-F238E27FC236}">
              <a16:creationId xmlns:a16="http://schemas.microsoft.com/office/drawing/2014/main" id="{00000000-0008-0000-0000-000064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641</xdr:row>
      <xdr:rowOff>0</xdr:rowOff>
    </xdr:from>
    <xdr:to>
      <xdr:col>2</xdr:col>
      <xdr:colOff>19050</xdr:colOff>
      <xdr:row>641</xdr:row>
      <xdr:rowOff>0</xdr:rowOff>
    </xdr:to>
    <xdr:sp macro="" textlink="">
      <xdr:nvSpPr>
        <xdr:cNvPr id="101" name="AutoShape 6">
          <a:extLst>
            <a:ext uri="{FF2B5EF4-FFF2-40B4-BE49-F238E27FC236}">
              <a16:creationId xmlns:a16="http://schemas.microsoft.com/office/drawing/2014/main" id="{00000000-0008-0000-0000-000065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641</xdr:row>
      <xdr:rowOff>0</xdr:rowOff>
    </xdr:from>
    <xdr:to>
      <xdr:col>3</xdr:col>
      <xdr:colOff>0</xdr:colOff>
      <xdr:row>641</xdr:row>
      <xdr:rowOff>0</xdr:rowOff>
    </xdr:to>
    <xdr:sp macro="" textlink="">
      <xdr:nvSpPr>
        <xdr:cNvPr id="102" name="AutoShape 3">
          <a:extLst>
            <a:ext uri="{FF2B5EF4-FFF2-40B4-BE49-F238E27FC236}">
              <a16:creationId xmlns:a16="http://schemas.microsoft.com/office/drawing/2014/main" id="{00000000-0008-0000-0000-000066000000}"/>
            </a:ext>
          </a:extLst>
        </xdr:cNvPr>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641</xdr:row>
      <xdr:rowOff>0</xdr:rowOff>
    </xdr:from>
    <xdr:to>
      <xdr:col>3</xdr:col>
      <xdr:colOff>0</xdr:colOff>
      <xdr:row>641</xdr:row>
      <xdr:rowOff>0</xdr:rowOff>
    </xdr:to>
    <xdr:sp macro="" textlink="">
      <xdr:nvSpPr>
        <xdr:cNvPr id="103" name="AutoShape 5">
          <a:extLst>
            <a:ext uri="{FF2B5EF4-FFF2-40B4-BE49-F238E27FC236}">
              <a16:creationId xmlns:a16="http://schemas.microsoft.com/office/drawing/2014/main" id="{00000000-0008-0000-0000-000067000000}"/>
            </a:ext>
          </a:extLst>
        </xdr:cNvPr>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641</xdr:row>
      <xdr:rowOff>0</xdr:rowOff>
    </xdr:from>
    <xdr:to>
      <xdr:col>3</xdr:col>
      <xdr:colOff>0</xdr:colOff>
      <xdr:row>641</xdr:row>
      <xdr:rowOff>0</xdr:rowOff>
    </xdr:to>
    <xdr:sp macro="" textlink="">
      <xdr:nvSpPr>
        <xdr:cNvPr id="106" name="AutoShape 3">
          <a:extLst>
            <a:ext uri="{FF2B5EF4-FFF2-40B4-BE49-F238E27FC236}">
              <a16:creationId xmlns:a16="http://schemas.microsoft.com/office/drawing/2014/main" id="{00000000-0008-0000-0000-00006A000000}"/>
            </a:ext>
          </a:extLst>
        </xdr:cNvPr>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641</xdr:row>
      <xdr:rowOff>0</xdr:rowOff>
    </xdr:from>
    <xdr:to>
      <xdr:col>3</xdr:col>
      <xdr:colOff>0</xdr:colOff>
      <xdr:row>641</xdr:row>
      <xdr:rowOff>0</xdr:rowOff>
    </xdr:to>
    <xdr:sp macro="" textlink="">
      <xdr:nvSpPr>
        <xdr:cNvPr id="107" name="AutoShape 5">
          <a:extLst>
            <a:ext uri="{FF2B5EF4-FFF2-40B4-BE49-F238E27FC236}">
              <a16:creationId xmlns:a16="http://schemas.microsoft.com/office/drawing/2014/main" id="{00000000-0008-0000-0000-00006B000000}"/>
            </a:ext>
          </a:extLst>
        </xdr:cNvPr>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641</xdr:row>
      <xdr:rowOff>0</xdr:rowOff>
    </xdr:from>
    <xdr:to>
      <xdr:col>2</xdr:col>
      <xdr:colOff>19050</xdr:colOff>
      <xdr:row>641</xdr:row>
      <xdr:rowOff>0</xdr:rowOff>
    </xdr:to>
    <xdr:sp macro="" textlink="">
      <xdr:nvSpPr>
        <xdr:cNvPr id="110" name="AutoShape 2">
          <a:extLst>
            <a:ext uri="{FF2B5EF4-FFF2-40B4-BE49-F238E27FC236}">
              <a16:creationId xmlns:a16="http://schemas.microsoft.com/office/drawing/2014/main" id="{00000000-0008-0000-0000-00006E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641</xdr:row>
      <xdr:rowOff>0</xdr:rowOff>
    </xdr:from>
    <xdr:to>
      <xdr:col>2</xdr:col>
      <xdr:colOff>19050</xdr:colOff>
      <xdr:row>641</xdr:row>
      <xdr:rowOff>0</xdr:rowOff>
    </xdr:to>
    <xdr:sp macro="" textlink="">
      <xdr:nvSpPr>
        <xdr:cNvPr id="111" name="AutoShape 2">
          <a:extLst>
            <a:ext uri="{FF2B5EF4-FFF2-40B4-BE49-F238E27FC236}">
              <a16:creationId xmlns:a16="http://schemas.microsoft.com/office/drawing/2014/main" id="{00000000-0008-0000-0000-00006F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641</xdr:row>
      <xdr:rowOff>0</xdr:rowOff>
    </xdr:from>
    <xdr:to>
      <xdr:col>2</xdr:col>
      <xdr:colOff>19050</xdr:colOff>
      <xdr:row>641</xdr:row>
      <xdr:rowOff>0</xdr:rowOff>
    </xdr:to>
    <xdr:sp macro="" textlink="">
      <xdr:nvSpPr>
        <xdr:cNvPr id="112" name="AutoShape 4">
          <a:extLst>
            <a:ext uri="{FF2B5EF4-FFF2-40B4-BE49-F238E27FC236}">
              <a16:creationId xmlns:a16="http://schemas.microsoft.com/office/drawing/2014/main" id="{00000000-0008-0000-0000-000070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641</xdr:row>
      <xdr:rowOff>0</xdr:rowOff>
    </xdr:from>
    <xdr:to>
      <xdr:col>2</xdr:col>
      <xdr:colOff>19050</xdr:colOff>
      <xdr:row>641</xdr:row>
      <xdr:rowOff>0</xdr:rowOff>
    </xdr:to>
    <xdr:sp macro="" textlink="">
      <xdr:nvSpPr>
        <xdr:cNvPr id="113" name="AutoShape 6">
          <a:extLst>
            <a:ext uri="{FF2B5EF4-FFF2-40B4-BE49-F238E27FC236}">
              <a16:creationId xmlns:a16="http://schemas.microsoft.com/office/drawing/2014/main" id="{00000000-0008-0000-0000-000071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641</xdr:row>
      <xdr:rowOff>0</xdr:rowOff>
    </xdr:from>
    <xdr:to>
      <xdr:col>2</xdr:col>
      <xdr:colOff>19050</xdr:colOff>
      <xdr:row>641</xdr:row>
      <xdr:rowOff>0</xdr:rowOff>
    </xdr:to>
    <xdr:sp macro="" textlink="">
      <xdr:nvSpPr>
        <xdr:cNvPr id="114" name="AutoShape 4">
          <a:extLst>
            <a:ext uri="{FF2B5EF4-FFF2-40B4-BE49-F238E27FC236}">
              <a16:creationId xmlns:a16="http://schemas.microsoft.com/office/drawing/2014/main" id="{00000000-0008-0000-0000-000072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641</xdr:row>
      <xdr:rowOff>0</xdr:rowOff>
    </xdr:from>
    <xdr:to>
      <xdr:col>2</xdr:col>
      <xdr:colOff>19050</xdr:colOff>
      <xdr:row>641</xdr:row>
      <xdr:rowOff>0</xdr:rowOff>
    </xdr:to>
    <xdr:sp macro="" textlink="">
      <xdr:nvSpPr>
        <xdr:cNvPr id="115" name="AutoShape 6">
          <a:extLst>
            <a:ext uri="{FF2B5EF4-FFF2-40B4-BE49-F238E27FC236}">
              <a16:creationId xmlns:a16="http://schemas.microsoft.com/office/drawing/2014/main" id="{00000000-0008-0000-0000-000073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641</xdr:row>
      <xdr:rowOff>0</xdr:rowOff>
    </xdr:from>
    <xdr:to>
      <xdr:col>2</xdr:col>
      <xdr:colOff>19050</xdr:colOff>
      <xdr:row>641</xdr:row>
      <xdr:rowOff>0</xdr:rowOff>
    </xdr:to>
    <xdr:sp macro="" textlink="">
      <xdr:nvSpPr>
        <xdr:cNvPr id="116" name="AutoShape 2">
          <a:extLst>
            <a:ext uri="{FF2B5EF4-FFF2-40B4-BE49-F238E27FC236}">
              <a16:creationId xmlns:a16="http://schemas.microsoft.com/office/drawing/2014/main" id="{00000000-0008-0000-0000-000074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641</xdr:row>
      <xdr:rowOff>0</xdr:rowOff>
    </xdr:from>
    <xdr:to>
      <xdr:col>2</xdr:col>
      <xdr:colOff>19050</xdr:colOff>
      <xdr:row>641</xdr:row>
      <xdr:rowOff>0</xdr:rowOff>
    </xdr:to>
    <xdr:sp macro="" textlink="">
      <xdr:nvSpPr>
        <xdr:cNvPr id="117" name="AutoShape 2">
          <a:extLst>
            <a:ext uri="{FF2B5EF4-FFF2-40B4-BE49-F238E27FC236}">
              <a16:creationId xmlns:a16="http://schemas.microsoft.com/office/drawing/2014/main" id="{00000000-0008-0000-0000-000075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641</xdr:row>
      <xdr:rowOff>0</xdr:rowOff>
    </xdr:from>
    <xdr:to>
      <xdr:col>2</xdr:col>
      <xdr:colOff>19050</xdr:colOff>
      <xdr:row>641</xdr:row>
      <xdr:rowOff>0</xdr:rowOff>
    </xdr:to>
    <xdr:sp macro="" textlink="">
      <xdr:nvSpPr>
        <xdr:cNvPr id="118" name="AutoShape 2">
          <a:extLst>
            <a:ext uri="{FF2B5EF4-FFF2-40B4-BE49-F238E27FC236}">
              <a16:creationId xmlns:a16="http://schemas.microsoft.com/office/drawing/2014/main" id="{00000000-0008-0000-0000-000076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641</xdr:row>
      <xdr:rowOff>0</xdr:rowOff>
    </xdr:from>
    <xdr:to>
      <xdr:col>2</xdr:col>
      <xdr:colOff>19050</xdr:colOff>
      <xdr:row>641</xdr:row>
      <xdr:rowOff>0</xdr:rowOff>
    </xdr:to>
    <xdr:sp macro="" textlink="">
      <xdr:nvSpPr>
        <xdr:cNvPr id="119" name="AutoShape 4">
          <a:extLst>
            <a:ext uri="{FF2B5EF4-FFF2-40B4-BE49-F238E27FC236}">
              <a16:creationId xmlns:a16="http://schemas.microsoft.com/office/drawing/2014/main" id="{00000000-0008-0000-0000-000077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641</xdr:row>
      <xdr:rowOff>0</xdr:rowOff>
    </xdr:from>
    <xdr:to>
      <xdr:col>2</xdr:col>
      <xdr:colOff>19050</xdr:colOff>
      <xdr:row>641</xdr:row>
      <xdr:rowOff>0</xdr:rowOff>
    </xdr:to>
    <xdr:sp macro="" textlink="">
      <xdr:nvSpPr>
        <xdr:cNvPr id="120" name="AutoShape 6">
          <a:extLst>
            <a:ext uri="{FF2B5EF4-FFF2-40B4-BE49-F238E27FC236}">
              <a16:creationId xmlns:a16="http://schemas.microsoft.com/office/drawing/2014/main" id="{00000000-0008-0000-0000-000078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641</xdr:row>
      <xdr:rowOff>0</xdr:rowOff>
    </xdr:from>
    <xdr:to>
      <xdr:col>2</xdr:col>
      <xdr:colOff>19050</xdr:colOff>
      <xdr:row>641</xdr:row>
      <xdr:rowOff>0</xdr:rowOff>
    </xdr:to>
    <xdr:sp macro="" textlink="">
      <xdr:nvSpPr>
        <xdr:cNvPr id="121" name="AutoShape 2">
          <a:extLst>
            <a:ext uri="{FF2B5EF4-FFF2-40B4-BE49-F238E27FC236}">
              <a16:creationId xmlns:a16="http://schemas.microsoft.com/office/drawing/2014/main" id="{00000000-0008-0000-0000-000079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641</xdr:row>
      <xdr:rowOff>0</xdr:rowOff>
    </xdr:from>
    <xdr:to>
      <xdr:col>2</xdr:col>
      <xdr:colOff>19050</xdr:colOff>
      <xdr:row>641</xdr:row>
      <xdr:rowOff>0</xdr:rowOff>
    </xdr:to>
    <xdr:sp macro="" textlink="">
      <xdr:nvSpPr>
        <xdr:cNvPr id="122" name="AutoShape 4">
          <a:extLst>
            <a:ext uri="{FF2B5EF4-FFF2-40B4-BE49-F238E27FC236}">
              <a16:creationId xmlns:a16="http://schemas.microsoft.com/office/drawing/2014/main" id="{00000000-0008-0000-0000-00007A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641</xdr:row>
      <xdr:rowOff>0</xdr:rowOff>
    </xdr:from>
    <xdr:to>
      <xdr:col>2</xdr:col>
      <xdr:colOff>19050</xdr:colOff>
      <xdr:row>641</xdr:row>
      <xdr:rowOff>0</xdr:rowOff>
    </xdr:to>
    <xdr:sp macro="" textlink="">
      <xdr:nvSpPr>
        <xdr:cNvPr id="123" name="AutoShape 6">
          <a:extLst>
            <a:ext uri="{FF2B5EF4-FFF2-40B4-BE49-F238E27FC236}">
              <a16:creationId xmlns:a16="http://schemas.microsoft.com/office/drawing/2014/main" id="{00000000-0008-0000-0000-00007B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641</xdr:row>
      <xdr:rowOff>0</xdr:rowOff>
    </xdr:from>
    <xdr:to>
      <xdr:col>3</xdr:col>
      <xdr:colOff>0</xdr:colOff>
      <xdr:row>641</xdr:row>
      <xdr:rowOff>0</xdr:rowOff>
    </xdr:to>
    <xdr:sp macro="" textlink="">
      <xdr:nvSpPr>
        <xdr:cNvPr id="124" name="AutoShape 3">
          <a:extLst>
            <a:ext uri="{FF2B5EF4-FFF2-40B4-BE49-F238E27FC236}">
              <a16:creationId xmlns:a16="http://schemas.microsoft.com/office/drawing/2014/main" id="{00000000-0008-0000-0000-00007C000000}"/>
            </a:ext>
          </a:extLst>
        </xdr:cNvPr>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641</xdr:row>
      <xdr:rowOff>0</xdr:rowOff>
    </xdr:from>
    <xdr:to>
      <xdr:col>3</xdr:col>
      <xdr:colOff>0</xdr:colOff>
      <xdr:row>641</xdr:row>
      <xdr:rowOff>0</xdr:rowOff>
    </xdr:to>
    <xdr:sp macro="" textlink="">
      <xdr:nvSpPr>
        <xdr:cNvPr id="125" name="AutoShape 5">
          <a:extLst>
            <a:ext uri="{FF2B5EF4-FFF2-40B4-BE49-F238E27FC236}">
              <a16:creationId xmlns:a16="http://schemas.microsoft.com/office/drawing/2014/main" id="{00000000-0008-0000-0000-00007D000000}"/>
            </a:ext>
          </a:extLst>
        </xdr:cNvPr>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641</xdr:row>
      <xdr:rowOff>0</xdr:rowOff>
    </xdr:from>
    <xdr:to>
      <xdr:col>3</xdr:col>
      <xdr:colOff>0</xdr:colOff>
      <xdr:row>641</xdr:row>
      <xdr:rowOff>0</xdr:rowOff>
    </xdr:to>
    <xdr:sp macro="" textlink="">
      <xdr:nvSpPr>
        <xdr:cNvPr id="128" name="AutoShape 3">
          <a:extLst>
            <a:ext uri="{FF2B5EF4-FFF2-40B4-BE49-F238E27FC236}">
              <a16:creationId xmlns:a16="http://schemas.microsoft.com/office/drawing/2014/main" id="{00000000-0008-0000-0000-000080000000}"/>
            </a:ext>
          </a:extLst>
        </xdr:cNvPr>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641</xdr:row>
      <xdr:rowOff>0</xdr:rowOff>
    </xdr:from>
    <xdr:to>
      <xdr:col>3</xdr:col>
      <xdr:colOff>0</xdr:colOff>
      <xdr:row>641</xdr:row>
      <xdr:rowOff>0</xdr:rowOff>
    </xdr:to>
    <xdr:sp macro="" textlink="">
      <xdr:nvSpPr>
        <xdr:cNvPr id="129" name="AutoShape 5">
          <a:extLst>
            <a:ext uri="{FF2B5EF4-FFF2-40B4-BE49-F238E27FC236}">
              <a16:creationId xmlns:a16="http://schemas.microsoft.com/office/drawing/2014/main" id="{00000000-0008-0000-0000-000081000000}"/>
            </a:ext>
          </a:extLst>
        </xdr:cNvPr>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641</xdr:row>
      <xdr:rowOff>0</xdr:rowOff>
    </xdr:from>
    <xdr:to>
      <xdr:col>2</xdr:col>
      <xdr:colOff>19050</xdr:colOff>
      <xdr:row>641</xdr:row>
      <xdr:rowOff>0</xdr:rowOff>
    </xdr:to>
    <xdr:sp macro="" textlink="">
      <xdr:nvSpPr>
        <xdr:cNvPr id="132" name="AutoShape 2">
          <a:extLst>
            <a:ext uri="{FF2B5EF4-FFF2-40B4-BE49-F238E27FC236}">
              <a16:creationId xmlns:a16="http://schemas.microsoft.com/office/drawing/2014/main" id="{00000000-0008-0000-0000-000084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641</xdr:row>
      <xdr:rowOff>0</xdr:rowOff>
    </xdr:from>
    <xdr:to>
      <xdr:col>2</xdr:col>
      <xdr:colOff>19050</xdr:colOff>
      <xdr:row>641</xdr:row>
      <xdr:rowOff>0</xdr:rowOff>
    </xdr:to>
    <xdr:sp macro="" textlink="">
      <xdr:nvSpPr>
        <xdr:cNvPr id="133" name="AutoShape 2">
          <a:extLst>
            <a:ext uri="{FF2B5EF4-FFF2-40B4-BE49-F238E27FC236}">
              <a16:creationId xmlns:a16="http://schemas.microsoft.com/office/drawing/2014/main" id="{00000000-0008-0000-0000-000085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641</xdr:row>
      <xdr:rowOff>0</xdr:rowOff>
    </xdr:from>
    <xdr:to>
      <xdr:col>2</xdr:col>
      <xdr:colOff>19050</xdr:colOff>
      <xdr:row>641</xdr:row>
      <xdr:rowOff>0</xdr:rowOff>
    </xdr:to>
    <xdr:sp macro="" textlink="">
      <xdr:nvSpPr>
        <xdr:cNvPr id="134" name="AutoShape 4">
          <a:extLst>
            <a:ext uri="{FF2B5EF4-FFF2-40B4-BE49-F238E27FC236}">
              <a16:creationId xmlns:a16="http://schemas.microsoft.com/office/drawing/2014/main" id="{00000000-0008-0000-0000-000086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641</xdr:row>
      <xdr:rowOff>0</xdr:rowOff>
    </xdr:from>
    <xdr:to>
      <xdr:col>2</xdr:col>
      <xdr:colOff>19050</xdr:colOff>
      <xdr:row>641</xdr:row>
      <xdr:rowOff>0</xdr:rowOff>
    </xdr:to>
    <xdr:sp macro="" textlink="">
      <xdr:nvSpPr>
        <xdr:cNvPr id="135" name="AutoShape 6">
          <a:extLst>
            <a:ext uri="{FF2B5EF4-FFF2-40B4-BE49-F238E27FC236}">
              <a16:creationId xmlns:a16="http://schemas.microsoft.com/office/drawing/2014/main" id="{00000000-0008-0000-0000-000087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641</xdr:row>
      <xdr:rowOff>0</xdr:rowOff>
    </xdr:from>
    <xdr:to>
      <xdr:col>2</xdr:col>
      <xdr:colOff>19050</xdr:colOff>
      <xdr:row>641</xdr:row>
      <xdr:rowOff>0</xdr:rowOff>
    </xdr:to>
    <xdr:sp macro="" textlink="">
      <xdr:nvSpPr>
        <xdr:cNvPr id="136" name="AutoShape 4">
          <a:extLst>
            <a:ext uri="{FF2B5EF4-FFF2-40B4-BE49-F238E27FC236}">
              <a16:creationId xmlns:a16="http://schemas.microsoft.com/office/drawing/2014/main" id="{00000000-0008-0000-0000-000088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641</xdr:row>
      <xdr:rowOff>0</xdr:rowOff>
    </xdr:from>
    <xdr:to>
      <xdr:col>2</xdr:col>
      <xdr:colOff>19050</xdr:colOff>
      <xdr:row>641</xdr:row>
      <xdr:rowOff>0</xdr:rowOff>
    </xdr:to>
    <xdr:sp macro="" textlink="">
      <xdr:nvSpPr>
        <xdr:cNvPr id="137" name="AutoShape 6">
          <a:extLst>
            <a:ext uri="{FF2B5EF4-FFF2-40B4-BE49-F238E27FC236}">
              <a16:creationId xmlns:a16="http://schemas.microsoft.com/office/drawing/2014/main" id="{00000000-0008-0000-0000-000089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641</xdr:row>
      <xdr:rowOff>0</xdr:rowOff>
    </xdr:from>
    <xdr:to>
      <xdr:col>2</xdr:col>
      <xdr:colOff>19050</xdr:colOff>
      <xdr:row>641</xdr:row>
      <xdr:rowOff>0</xdr:rowOff>
    </xdr:to>
    <xdr:sp macro="" textlink="">
      <xdr:nvSpPr>
        <xdr:cNvPr id="138" name="AutoShape 2">
          <a:extLst>
            <a:ext uri="{FF2B5EF4-FFF2-40B4-BE49-F238E27FC236}">
              <a16:creationId xmlns:a16="http://schemas.microsoft.com/office/drawing/2014/main" id="{00000000-0008-0000-0000-00008A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641</xdr:row>
      <xdr:rowOff>0</xdr:rowOff>
    </xdr:from>
    <xdr:to>
      <xdr:col>2</xdr:col>
      <xdr:colOff>19050</xdr:colOff>
      <xdr:row>641</xdr:row>
      <xdr:rowOff>0</xdr:rowOff>
    </xdr:to>
    <xdr:sp macro="" textlink="">
      <xdr:nvSpPr>
        <xdr:cNvPr id="139" name="AutoShape 2">
          <a:extLst>
            <a:ext uri="{FF2B5EF4-FFF2-40B4-BE49-F238E27FC236}">
              <a16:creationId xmlns:a16="http://schemas.microsoft.com/office/drawing/2014/main" id="{00000000-0008-0000-0000-00008B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674370</xdr:colOff>
      <xdr:row>3</xdr:row>
      <xdr:rowOff>6350</xdr:rowOff>
    </xdr:from>
    <xdr:to>
      <xdr:col>1</xdr:col>
      <xdr:colOff>1179496</xdr:colOff>
      <xdr:row>3</xdr:row>
      <xdr:rowOff>209550</xdr:rowOff>
    </xdr:to>
    <xdr:sp macro="" textlink="">
      <xdr:nvSpPr>
        <xdr:cNvPr id="4" name="Text Box 5">
          <a:extLst>
            <a:ext uri="{FF2B5EF4-FFF2-40B4-BE49-F238E27FC236}">
              <a16:creationId xmlns:a16="http://schemas.microsoft.com/office/drawing/2014/main" id="{00000000-0008-0000-0100-000004000000}"/>
            </a:ext>
          </a:extLst>
        </xdr:cNvPr>
        <xdr:cNvSpPr txBox="1">
          <a:spLocks noChangeArrowheads="1"/>
        </xdr:cNvSpPr>
      </xdr:nvSpPr>
      <xdr:spPr bwMode="auto">
        <a:xfrm>
          <a:off x="979170" y="568325"/>
          <a:ext cx="505126" cy="203200"/>
        </a:xfrm>
        <a:prstGeom prst="rect">
          <a:avLst/>
        </a:prstGeom>
        <a:solidFill>
          <a:srgbClr val="FFFFFF"/>
        </a:solidFill>
        <a:ln w="9525">
          <a:solidFill>
            <a:srgbClr val="000000"/>
          </a:solidFill>
          <a:miter lim="800000"/>
          <a:headEnd/>
          <a:tailEnd/>
        </a:ln>
      </xdr:spPr>
      <xdr:txBody>
        <a:bodyPr vertOverflow="clip" wrap="square" lIns="27432" tIns="27432" rIns="27432" bIns="0" anchor="t" upright="1"/>
        <a:lstStyle/>
        <a:p>
          <a:pPr algn="ctr" rtl="0">
            <a:defRPr sz="1000"/>
          </a:pPr>
          <a:r>
            <a:rPr lang="ro-RO" sz="1000" b="1" i="0" u="none" strike="noStrike" baseline="0">
              <a:solidFill>
                <a:srgbClr val="000000"/>
              </a:solidFill>
              <a:latin typeface="Arial"/>
              <a:cs typeface="Arial"/>
            </a:rPr>
            <a:t>11/06</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K714"/>
  <sheetViews>
    <sheetView tabSelected="1" topLeftCell="A525" zoomScaleNormal="100" zoomScaleSheetLayoutView="75" workbookViewId="0">
      <selection activeCell="D714" sqref="D714"/>
    </sheetView>
  </sheetViews>
  <sheetFormatPr defaultColWidth="8.85546875" defaultRowHeight="14.25" x14ac:dyDescent="0.2"/>
  <cols>
    <col min="1" max="1" width="5.140625" style="2" customWidth="1"/>
    <col min="2" max="2" width="5" style="2" customWidth="1"/>
    <col min="3" max="3" width="54.5703125" style="2" customWidth="1"/>
    <col min="4" max="4" width="19.42578125" style="49" customWidth="1"/>
    <col min="5" max="5" width="19.7109375" style="49" customWidth="1"/>
    <col min="6" max="248" width="8.85546875" style="2"/>
    <col min="249" max="249" width="7.28515625" style="2" customWidth="1"/>
    <col min="250" max="250" width="6.5703125" style="2" customWidth="1"/>
    <col min="251" max="251" width="57.28515625" style="2" customWidth="1"/>
    <col min="252" max="252" width="13.140625" style="2" customWidth="1"/>
    <col min="253" max="253" width="12.85546875" style="2" customWidth="1"/>
    <col min="254" max="255" width="10.85546875" style="2" customWidth="1"/>
    <col min="256" max="256" width="13.28515625" style="2" customWidth="1"/>
    <col min="257" max="257" width="10.85546875" style="2" customWidth="1"/>
    <col min="258" max="504" width="8.85546875" style="2"/>
    <col min="505" max="505" width="7.28515625" style="2" customWidth="1"/>
    <col min="506" max="506" width="6.5703125" style="2" customWidth="1"/>
    <col min="507" max="507" width="57.28515625" style="2" customWidth="1"/>
    <col min="508" max="508" width="13.140625" style="2" customWidth="1"/>
    <col min="509" max="509" width="12.85546875" style="2" customWidth="1"/>
    <col min="510" max="511" width="10.85546875" style="2" customWidth="1"/>
    <col min="512" max="512" width="13.28515625" style="2" customWidth="1"/>
    <col min="513" max="513" width="10.85546875" style="2" customWidth="1"/>
    <col min="514" max="760" width="8.85546875" style="2"/>
    <col min="761" max="761" width="7.28515625" style="2" customWidth="1"/>
    <col min="762" max="762" width="6.5703125" style="2" customWidth="1"/>
    <col min="763" max="763" width="57.28515625" style="2" customWidth="1"/>
    <col min="764" max="764" width="13.140625" style="2" customWidth="1"/>
    <col min="765" max="765" width="12.85546875" style="2" customWidth="1"/>
    <col min="766" max="767" width="10.85546875" style="2" customWidth="1"/>
    <col min="768" max="768" width="13.28515625" style="2" customWidth="1"/>
    <col min="769" max="769" width="10.85546875" style="2" customWidth="1"/>
    <col min="770" max="1016" width="8.85546875" style="2"/>
    <col min="1017" max="1017" width="7.28515625" style="2" customWidth="1"/>
    <col min="1018" max="1018" width="6.5703125" style="2" customWidth="1"/>
    <col min="1019" max="1019" width="57.28515625" style="2" customWidth="1"/>
    <col min="1020" max="1020" width="13.140625" style="2" customWidth="1"/>
    <col min="1021" max="1021" width="12.85546875" style="2" customWidth="1"/>
    <col min="1022" max="1023" width="10.85546875" style="2" customWidth="1"/>
    <col min="1024" max="1024" width="13.28515625" style="2" customWidth="1"/>
    <col min="1025" max="1025" width="10.85546875" style="2" customWidth="1"/>
    <col min="1026" max="1272" width="8.85546875" style="2"/>
    <col min="1273" max="1273" width="7.28515625" style="2" customWidth="1"/>
    <col min="1274" max="1274" width="6.5703125" style="2" customWidth="1"/>
    <col min="1275" max="1275" width="57.28515625" style="2" customWidth="1"/>
    <col min="1276" max="1276" width="13.140625" style="2" customWidth="1"/>
    <col min="1277" max="1277" width="12.85546875" style="2" customWidth="1"/>
    <col min="1278" max="1279" width="10.85546875" style="2" customWidth="1"/>
    <col min="1280" max="1280" width="13.28515625" style="2" customWidth="1"/>
    <col min="1281" max="1281" width="10.85546875" style="2" customWidth="1"/>
    <col min="1282" max="1528" width="8.85546875" style="2"/>
    <col min="1529" max="1529" width="7.28515625" style="2" customWidth="1"/>
    <col min="1530" max="1530" width="6.5703125" style="2" customWidth="1"/>
    <col min="1531" max="1531" width="57.28515625" style="2" customWidth="1"/>
    <col min="1532" max="1532" width="13.140625" style="2" customWidth="1"/>
    <col min="1533" max="1533" width="12.85546875" style="2" customWidth="1"/>
    <col min="1534" max="1535" width="10.85546875" style="2" customWidth="1"/>
    <col min="1536" max="1536" width="13.28515625" style="2" customWidth="1"/>
    <col min="1537" max="1537" width="10.85546875" style="2" customWidth="1"/>
    <col min="1538" max="1784" width="8.85546875" style="2"/>
    <col min="1785" max="1785" width="7.28515625" style="2" customWidth="1"/>
    <col min="1786" max="1786" width="6.5703125" style="2" customWidth="1"/>
    <col min="1787" max="1787" width="57.28515625" style="2" customWidth="1"/>
    <col min="1788" max="1788" width="13.140625" style="2" customWidth="1"/>
    <col min="1789" max="1789" width="12.85546875" style="2" customWidth="1"/>
    <col min="1790" max="1791" width="10.85546875" style="2" customWidth="1"/>
    <col min="1792" max="1792" width="13.28515625" style="2" customWidth="1"/>
    <col min="1793" max="1793" width="10.85546875" style="2" customWidth="1"/>
    <col min="1794" max="2040" width="8.85546875" style="2"/>
    <col min="2041" max="2041" width="7.28515625" style="2" customWidth="1"/>
    <col min="2042" max="2042" width="6.5703125" style="2" customWidth="1"/>
    <col min="2043" max="2043" width="57.28515625" style="2" customWidth="1"/>
    <col min="2044" max="2044" width="13.140625" style="2" customWidth="1"/>
    <col min="2045" max="2045" width="12.85546875" style="2" customWidth="1"/>
    <col min="2046" max="2047" width="10.85546875" style="2" customWidth="1"/>
    <col min="2048" max="2048" width="13.28515625" style="2" customWidth="1"/>
    <col min="2049" max="2049" width="10.85546875" style="2" customWidth="1"/>
    <col min="2050" max="2296" width="8.85546875" style="2"/>
    <col min="2297" max="2297" width="7.28515625" style="2" customWidth="1"/>
    <col min="2298" max="2298" width="6.5703125" style="2" customWidth="1"/>
    <col min="2299" max="2299" width="57.28515625" style="2" customWidth="1"/>
    <col min="2300" max="2300" width="13.140625" style="2" customWidth="1"/>
    <col min="2301" max="2301" width="12.85546875" style="2" customWidth="1"/>
    <col min="2302" max="2303" width="10.85546875" style="2" customWidth="1"/>
    <col min="2304" max="2304" width="13.28515625" style="2" customWidth="1"/>
    <col min="2305" max="2305" width="10.85546875" style="2" customWidth="1"/>
    <col min="2306" max="2552" width="8.85546875" style="2"/>
    <col min="2553" max="2553" width="7.28515625" style="2" customWidth="1"/>
    <col min="2554" max="2554" width="6.5703125" style="2" customWidth="1"/>
    <col min="2555" max="2555" width="57.28515625" style="2" customWidth="1"/>
    <col min="2556" max="2556" width="13.140625" style="2" customWidth="1"/>
    <col min="2557" max="2557" width="12.85546875" style="2" customWidth="1"/>
    <col min="2558" max="2559" width="10.85546875" style="2" customWidth="1"/>
    <col min="2560" max="2560" width="13.28515625" style="2" customWidth="1"/>
    <col min="2561" max="2561" width="10.85546875" style="2" customWidth="1"/>
    <col min="2562" max="2808" width="8.85546875" style="2"/>
    <col min="2809" max="2809" width="7.28515625" style="2" customWidth="1"/>
    <col min="2810" max="2810" width="6.5703125" style="2" customWidth="1"/>
    <col min="2811" max="2811" width="57.28515625" style="2" customWidth="1"/>
    <col min="2812" max="2812" width="13.140625" style="2" customWidth="1"/>
    <col min="2813" max="2813" width="12.85546875" style="2" customWidth="1"/>
    <col min="2814" max="2815" width="10.85546875" style="2" customWidth="1"/>
    <col min="2816" max="2816" width="13.28515625" style="2" customWidth="1"/>
    <col min="2817" max="2817" width="10.85546875" style="2" customWidth="1"/>
    <col min="2818" max="3064" width="8.85546875" style="2"/>
    <col min="3065" max="3065" width="7.28515625" style="2" customWidth="1"/>
    <col min="3066" max="3066" width="6.5703125" style="2" customWidth="1"/>
    <col min="3067" max="3067" width="57.28515625" style="2" customWidth="1"/>
    <col min="3068" max="3068" width="13.140625" style="2" customWidth="1"/>
    <col min="3069" max="3069" width="12.85546875" style="2" customWidth="1"/>
    <col min="3070" max="3071" width="10.85546875" style="2" customWidth="1"/>
    <col min="3072" max="3072" width="13.28515625" style="2" customWidth="1"/>
    <col min="3073" max="3073" width="10.85546875" style="2" customWidth="1"/>
    <col min="3074" max="3320" width="8.85546875" style="2"/>
    <col min="3321" max="3321" width="7.28515625" style="2" customWidth="1"/>
    <col min="3322" max="3322" width="6.5703125" style="2" customWidth="1"/>
    <col min="3323" max="3323" width="57.28515625" style="2" customWidth="1"/>
    <col min="3324" max="3324" width="13.140625" style="2" customWidth="1"/>
    <col min="3325" max="3325" width="12.85546875" style="2" customWidth="1"/>
    <col min="3326" max="3327" width="10.85546875" style="2" customWidth="1"/>
    <col min="3328" max="3328" width="13.28515625" style="2" customWidth="1"/>
    <col min="3329" max="3329" width="10.85546875" style="2" customWidth="1"/>
    <col min="3330" max="3576" width="8.85546875" style="2"/>
    <col min="3577" max="3577" width="7.28515625" style="2" customWidth="1"/>
    <col min="3578" max="3578" width="6.5703125" style="2" customWidth="1"/>
    <col min="3579" max="3579" width="57.28515625" style="2" customWidth="1"/>
    <col min="3580" max="3580" width="13.140625" style="2" customWidth="1"/>
    <col min="3581" max="3581" width="12.85546875" style="2" customWidth="1"/>
    <col min="3582" max="3583" width="10.85546875" style="2" customWidth="1"/>
    <col min="3584" max="3584" width="13.28515625" style="2" customWidth="1"/>
    <col min="3585" max="3585" width="10.85546875" style="2" customWidth="1"/>
    <col min="3586" max="3832" width="8.85546875" style="2"/>
    <col min="3833" max="3833" width="7.28515625" style="2" customWidth="1"/>
    <col min="3834" max="3834" width="6.5703125" style="2" customWidth="1"/>
    <col min="3835" max="3835" width="57.28515625" style="2" customWidth="1"/>
    <col min="3836" max="3836" width="13.140625" style="2" customWidth="1"/>
    <col min="3837" max="3837" width="12.85546875" style="2" customWidth="1"/>
    <col min="3838" max="3839" width="10.85546875" style="2" customWidth="1"/>
    <col min="3840" max="3840" width="13.28515625" style="2" customWidth="1"/>
    <col min="3841" max="3841" width="10.85546875" style="2" customWidth="1"/>
    <col min="3842" max="4088" width="8.85546875" style="2"/>
    <col min="4089" max="4089" width="7.28515625" style="2" customWidth="1"/>
    <col min="4090" max="4090" width="6.5703125" style="2" customWidth="1"/>
    <col min="4091" max="4091" width="57.28515625" style="2" customWidth="1"/>
    <col min="4092" max="4092" width="13.140625" style="2" customWidth="1"/>
    <col min="4093" max="4093" width="12.85546875" style="2" customWidth="1"/>
    <col min="4094" max="4095" width="10.85546875" style="2" customWidth="1"/>
    <col min="4096" max="4096" width="13.28515625" style="2" customWidth="1"/>
    <col min="4097" max="4097" width="10.85546875" style="2" customWidth="1"/>
    <col min="4098" max="4344" width="8.85546875" style="2"/>
    <col min="4345" max="4345" width="7.28515625" style="2" customWidth="1"/>
    <col min="4346" max="4346" width="6.5703125" style="2" customWidth="1"/>
    <col min="4347" max="4347" width="57.28515625" style="2" customWidth="1"/>
    <col min="4348" max="4348" width="13.140625" style="2" customWidth="1"/>
    <col min="4349" max="4349" width="12.85546875" style="2" customWidth="1"/>
    <col min="4350" max="4351" width="10.85546875" style="2" customWidth="1"/>
    <col min="4352" max="4352" width="13.28515625" style="2" customWidth="1"/>
    <col min="4353" max="4353" width="10.85546875" style="2" customWidth="1"/>
    <col min="4354" max="4600" width="8.85546875" style="2"/>
    <col min="4601" max="4601" width="7.28515625" style="2" customWidth="1"/>
    <col min="4602" max="4602" width="6.5703125" style="2" customWidth="1"/>
    <col min="4603" max="4603" width="57.28515625" style="2" customWidth="1"/>
    <col min="4604" max="4604" width="13.140625" style="2" customWidth="1"/>
    <col min="4605" max="4605" width="12.85546875" style="2" customWidth="1"/>
    <col min="4606" max="4607" width="10.85546875" style="2" customWidth="1"/>
    <col min="4608" max="4608" width="13.28515625" style="2" customWidth="1"/>
    <col min="4609" max="4609" width="10.85546875" style="2" customWidth="1"/>
    <col min="4610" max="4856" width="8.85546875" style="2"/>
    <col min="4857" max="4857" width="7.28515625" style="2" customWidth="1"/>
    <col min="4858" max="4858" width="6.5703125" style="2" customWidth="1"/>
    <col min="4859" max="4859" width="57.28515625" style="2" customWidth="1"/>
    <col min="4860" max="4860" width="13.140625" style="2" customWidth="1"/>
    <col min="4861" max="4861" width="12.85546875" style="2" customWidth="1"/>
    <col min="4862" max="4863" width="10.85546875" style="2" customWidth="1"/>
    <col min="4864" max="4864" width="13.28515625" style="2" customWidth="1"/>
    <col min="4865" max="4865" width="10.85546875" style="2" customWidth="1"/>
    <col min="4866" max="5112" width="8.85546875" style="2"/>
    <col min="5113" max="5113" width="7.28515625" style="2" customWidth="1"/>
    <col min="5114" max="5114" width="6.5703125" style="2" customWidth="1"/>
    <col min="5115" max="5115" width="57.28515625" style="2" customWidth="1"/>
    <col min="5116" max="5116" width="13.140625" style="2" customWidth="1"/>
    <col min="5117" max="5117" width="12.85546875" style="2" customWidth="1"/>
    <col min="5118" max="5119" width="10.85546875" style="2" customWidth="1"/>
    <col min="5120" max="5120" width="13.28515625" style="2" customWidth="1"/>
    <col min="5121" max="5121" width="10.85546875" style="2" customWidth="1"/>
    <col min="5122" max="5368" width="8.85546875" style="2"/>
    <col min="5369" max="5369" width="7.28515625" style="2" customWidth="1"/>
    <col min="5370" max="5370" width="6.5703125" style="2" customWidth="1"/>
    <col min="5371" max="5371" width="57.28515625" style="2" customWidth="1"/>
    <col min="5372" max="5372" width="13.140625" style="2" customWidth="1"/>
    <col min="5373" max="5373" width="12.85546875" style="2" customWidth="1"/>
    <col min="5374" max="5375" width="10.85546875" style="2" customWidth="1"/>
    <col min="5376" max="5376" width="13.28515625" style="2" customWidth="1"/>
    <col min="5377" max="5377" width="10.85546875" style="2" customWidth="1"/>
    <col min="5378" max="5624" width="8.85546875" style="2"/>
    <col min="5625" max="5625" width="7.28515625" style="2" customWidth="1"/>
    <col min="5626" max="5626" width="6.5703125" style="2" customWidth="1"/>
    <col min="5627" max="5627" width="57.28515625" style="2" customWidth="1"/>
    <col min="5628" max="5628" width="13.140625" style="2" customWidth="1"/>
    <col min="5629" max="5629" width="12.85546875" style="2" customWidth="1"/>
    <col min="5630" max="5631" width="10.85546875" style="2" customWidth="1"/>
    <col min="5632" max="5632" width="13.28515625" style="2" customWidth="1"/>
    <col min="5633" max="5633" width="10.85546875" style="2" customWidth="1"/>
    <col min="5634" max="5880" width="8.85546875" style="2"/>
    <col min="5881" max="5881" width="7.28515625" style="2" customWidth="1"/>
    <col min="5882" max="5882" width="6.5703125" style="2" customWidth="1"/>
    <col min="5883" max="5883" width="57.28515625" style="2" customWidth="1"/>
    <col min="5884" max="5884" width="13.140625" style="2" customWidth="1"/>
    <col min="5885" max="5885" width="12.85546875" style="2" customWidth="1"/>
    <col min="5886" max="5887" width="10.85546875" style="2" customWidth="1"/>
    <col min="5888" max="5888" width="13.28515625" style="2" customWidth="1"/>
    <col min="5889" max="5889" width="10.85546875" style="2" customWidth="1"/>
    <col min="5890" max="6136" width="8.85546875" style="2"/>
    <col min="6137" max="6137" width="7.28515625" style="2" customWidth="1"/>
    <col min="6138" max="6138" width="6.5703125" style="2" customWidth="1"/>
    <col min="6139" max="6139" width="57.28515625" style="2" customWidth="1"/>
    <col min="6140" max="6140" width="13.140625" style="2" customWidth="1"/>
    <col min="6141" max="6141" width="12.85546875" style="2" customWidth="1"/>
    <col min="6142" max="6143" width="10.85546875" style="2" customWidth="1"/>
    <col min="6144" max="6144" width="13.28515625" style="2" customWidth="1"/>
    <col min="6145" max="6145" width="10.85546875" style="2" customWidth="1"/>
    <col min="6146" max="6392" width="8.85546875" style="2"/>
    <col min="6393" max="6393" width="7.28515625" style="2" customWidth="1"/>
    <col min="6394" max="6394" width="6.5703125" style="2" customWidth="1"/>
    <col min="6395" max="6395" width="57.28515625" style="2" customWidth="1"/>
    <col min="6396" max="6396" width="13.140625" style="2" customWidth="1"/>
    <col min="6397" max="6397" width="12.85546875" style="2" customWidth="1"/>
    <col min="6398" max="6399" width="10.85546875" style="2" customWidth="1"/>
    <col min="6400" max="6400" width="13.28515625" style="2" customWidth="1"/>
    <col min="6401" max="6401" width="10.85546875" style="2" customWidth="1"/>
    <col min="6402" max="6648" width="8.85546875" style="2"/>
    <col min="6649" max="6649" width="7.28515625" style="2" customWidth="1"/>
    <col min="6650" max="6650" width="6.5703125" style="2" customWidth="1"/>
    <col min="6651" max="6651" width="57.28515625" style="2" customWidth="1"/>
    <col min="6652" max="6652" width="13.140625" style="2" customWidth="1"/>
    <col min="6653" max="6653" width="12.85546875" style="2" customWidth="1"/>
    <col min="6654" max="6655" width="10.85546875" style="2" customWidth="1"/>
    <col min="6656" max="6656" width="13.28515625" style="2" customWidth="1"/>
    <col min="6657" max="6657" width="10.85546875" style="2" customWidth="1"/>
    <col min="6658" max="6904" width="8.85546875" style="2"/>
    <col min="6905" max="6905" width="7.28515625" style="2" customWidth="1"/>
    <col min="6906" max="6906" width="6.5703125" style="2" customWidth="1"/>
    <col min="6907" max="6907" width="57.28515625" style="2" customWidth="1"/>
    <col min="6908" max="6908" width="13.140625" style="2" customWidth="1"/>
    <col min="6909" max="6909" width="12.85546875" style="2" customWidth="1"/>
    <col min="6910" max="6911" width="10.85546875" style="2" customWidth="1"/>
    <col min="6912" max="6912" width="13.28515625" style="2" customWidth="1"/>
    <col min="6913" max="6913" width="10.85546875" style="2" customWidth="1"/>
    <col min="6914" max="7160" width="8.85546875" style="2"/>
    <col min="7161" max="7161" width="7.28515625" style="2" customWidth="1"/>
    <col min="7162" max="7162" width="6.5703125" style="2" customWidth="1"/>
    <col min="7163" max="7163" width="57.28515625" style="2" customWidth="1"/>
    <col min="7164" max="7164" width="13.140625" style="2" customWidth="1"/>
    <col min="7165" max="7165" width="12.85546875" style="2" customWidth="1"/>
    <col min="7166" max="7167" width="10.85546875" style="2" customWidth="1"/>
    <col min="7168" max="7168" width="13.28515625" style="2" customWidth="1"/>
    <col min="7169" max="7169" width="10.85546875" style="2" customWidth="1"/>
    <col min="7170" max="7416" width="8.85546875" style="2"/>
    <col min="7417" max="7417" width="7.28515625" style="2" customWidth="1"/>
    <col min="7418" max="7418" width="6.5703125" style="2" customWidth="1"/>
    <col min="7419" max="7419" width="57.28515625" style="2" customWidth="1"/>
    <col min="7420" max="7420" width="13.140625" style="2" customWidth="1"/>
    <col min="7421" max="7421" width="12.85546875" style="2" customWidth="1"/>
    <col min="7422" max="7423" width="10.85546875" style="2" customWidth="1"/>
    <col min="7424" max="7424" width="13.28515625" style="2" customWidth="1"/>
    <col min="7425" max="7425" width="10.85546875" style="2" customWidth="1"/>
    <col min="7426" max="7672" width="8.85546875" style="2"/>
    <col min="7673" max="7673" width="7.28515625" style="2" customWidth="1"/>
    <col min="7674" max="7674" width="6.5703125" style="2" customWidth="1"/>
    <col min="7675" max="7675" width="57.28515625" style="2" customWidth="1"/>
    <col min="7676" max="7676" width="13.140625" style="2" customWidth="1"/>
    <col min="7677" max="7677" width="12.85546875" style="2" customWidth="1"/>
    <col min="7678" max="7679" width="10.85546875" style="2" customWidth="1"/>
    <col min="7680" max="7680" width="13.28515625" style="2" customWidth="1"/>
    <col min="7681" max="7681" width="10.85546875" style="2" customWidth="1"/>
    <col min="7682" max="7928" width="8.85546875" style="2"/>
    <col min="7929" max="7929" width="7.28515625" style="2" customWidth="1"/>
    <col min="7930" max="7930" width="6.5703125" style="2" customWidth="1"/>
    <col min="7931" max="7931" width="57.28515625" style="2" customWidth="1"/>
    <col min="7932" max="7932" width="13.140625" style="2" customWidth="1"/>
    <col min="7933" max="7933" width="12.85546875" style="2" customWidth="1"/>
    <col min="7934" max="7935" width="10.85546875" style="2" customWidth="1"/>
    <col min="7936" max="7936" width="13.28515625" style="2" customWidth="1"/>
    <col min="7937" max="7937" width="10.85546875" style="2" customWidth="1"/>
    <col min="7938" max="8184" width="8.85546875" style="2"/>
    <col min="8185" max="8185" width="7.28515625" style="2" customWidth="1"/>
    <col min="8186" max="8186" width="6.5703125" style="2" customWidth="1"/>
    <col min="8187" max="8187" width="57.28515625" style="2" customWidth="1"/>
    <col min="8188" max="8188" width="13.140625" style="2" customWidth="1"/>
    <col min="8189" max="8189" width="12.85546875" style="2" customWidth="1"/>
    <col min="8190" max="8191" width="10.85546875" style="2" customWidth="1"/>
    <col min="8192" max="8192" width="13.28515625" style="2" customWidth="1"/>
    <col min="8193" max="8193" width="10.85546875" style="2" customWidth="1"/>
    <col min="8194" max="8440" width="8.85546875" style="2"/>
    <col min="8441" max="8441" width="7.28515625" style="2" customWidth="1"/>
    <col min="8442" max="8442" width="6.5703125" style="2" customWidth="1"/>
    <col min="8443" max="8443" width="57.28515625" style="2" customWidth="1"/>
    <col min="8444" max="8444" width="13.140625" style="2" customWidth="1"/>
    <col min="8445" max="8445" width="12.85546875" style="2" customWidth="1"/>
    <col min="8446" max="8447" width="10.85546875" style="2" customWidth="1"/>
    <col min="8448" max="8448" width="13.28515625" style="2" customWidth="1"/>
    <col min="8449" max="8449" width="10.85546875" style="2" customWidth="1"/>
    <col min="8450" max="8696" width="8.85546875" style="2"/>
    <col min="8697" max="8697" width="7.28515625" style="2" customWidth="1"/>
    <col min="8698" max="8698" width="6.5703125" style="2" customWidth="1"/>
    <col min="8699" max="8699" width="57.28515625" style="2" customWidth="1"/>
    <col min="8700" max="8700" width="13.140625" style="2" customWidth="1"/>
    <col min="8701" max="8701" width="12.85546875" style="2" customWidth="1"/>
    <col min="8702" max="8703" width="10.85546875" style="2" customWidth="1"/>
    <col min="8704" max="8704" width="13.28515625" style="2" customWidth="1"/>
    <col min="8705" max="8705" width="10.85546875" style="2" customWidth="1"/>
    <col min="8706" max="8952" width="8.85546875" style="2"/>
    <col min="8953" max="8953" width="7.28515625" style="2" customWidth="1"/>
    <col min="8954" max="8954" width="6.5703125" style="2" customWidth="1"/>
    <col min="8955" max="8955" width="57.28515625" style="2" customWidth="1"/>
    <col min="8956" max="8956" width="13.140625" style="2" customWidth="1"/>
    <col min="8957" max="8957" width="12.85546875" style="2" customWidth="1"/>
    <col min="8958" max="8959" width="10.85546875" style="2" customWidth="1"/>
    <col min="8960" max="8960" width="13.28515625" style="2" customWidth="1"/>
    <col min="8961" max="8961" width="10.85546875" style="2" customWidth="1"/>
    <col min="8962" max="9208" width="8.85546875" style="2"/>
    <col min="9209" max="9209" width="7.28515625" style="2" customWidth="1"/>
    <col min="9210" max="9210" width="6.5703125" style="2" customWidth="1"/>
    <col min="9211" max="9211" width="57.28515625" style="2" customWidth="1"/>
    <col min="9212" max="9212" width="13.140625" style="2" customWidth="1"/>
    <col min="9213" max="9213" width="12.85546875" style="2" customWidth="1"/>
    <col min="9214" max="9215" width="10.85546875" style="2" customWidth="1"/>
    <col min="9216" max="9216" width="13.28515625" style="2" customWidth="1"/>
    <col min="9217" max="9217" width="10.85546875" style="2" customWidth="1"/>
    <col min="9218" max="9464" width="8.85546875" style="2"/>
    <col min="9465" max="9465" width="7.28515625" style="2" customWidth="1"/>
    <col min="9466" max="9466" width="6.5703125" style="2" customWidth="1"/>
    <col min="9467" max="9467" width="57.28515625" style="2" customWidth="1"/>
    <col min="9468" max="9468" width="13.140625" style="2" customWidth="1"/>
    <col min="9469" max="9469" width="12.85546875" style="2" customWidth="1"/>
    <col min="9470" max="9471" width="10.85546875" style="2" customWidth="1"/>
    <col min="9472" max="9472" width="13.28515625" style="2" customWidth="1"/>
    <col min="9473" max="9473" width="10.85546875" style="2" customWidth="1"/>
    <col min="9474" max="9720" width="8.85546875" style="2"/>
    <col min="9721" max="9721" width="7.28515625" style="2" customWidth="1"/>
    <col min="9722" max="9722" width="6.5703125" style="2" customWidth="1"/>
    <col min="9723" max="9723" width="57.28515625" style="2" customWidth="1"/>
    <col min="9724" max="9724" width="13.140625" style="2" customWidth="1"/>
    <col min="9725" max="9725" width="12.85546875" style="2" customWidth="1"/>
    <col min="9726" max="9727" width="10.85546875" style="2" customWidth="1"/>
    <col min="9728" max="9728" width="13.28515625" style="2" customWidth="1"/>
    <col min="9729" max="9729" width="10.85546875" style="2" customWidth="1"/>
    <col min="9730" max="9976" width="8.85546875" style="2"/>
    <col min="9977" max="9977" width="7.28515625" style="2" customWidth="1"/>
    <col min="9978" max="9978" width="6.5703125" style="2" customWidth="1"/>
    <col min="9979" max="9979" width="57.28515625" style="2" customWidth="1"/>
    <col min="9980" max="9980" width="13.140625" style="2" customWidth="1"/>
    <col min="9981" max="9981" width="12.85546875" style="2" customWidth="1"/>
    <col min="9982" max="9983" width="10.85546875" style="2" customWidth="1"/>
    <col min="9984" max="9984" width="13.28515625" style="2" customWidth="1"/>
    <col min="9985" max="9985" width="10.85546875" style="2" customWidth="1"/>
    <col min="9986" max="10232" width="8.85546875" style="2"/>
    <col min="10233" max="10233" width="7.28515625" style="2" customWidth="1"/>
    <col min="10234" max="10234" width="6.5703125" style="2" customWidth="1"/>
    <col min="10235" max="10235" width="57.28515625" style="2" customWidth="1"/>
    <col min="10236" max="10236" width="13.140625" style="2" customWidth="1"/>
    <col min="10237" max="10237" width="12.85546875" style="2" customWidth="1"/>
    <col min="10238" max="10239" width="10.85546875" style="2" customWidth="1"/>
    <col min="10240" max="10240" width="13.28515625" style="2" customWidth="1"/>
    <col min="10241" max="10241" width="10.85546875" style="2" customWidth="1"/>
    <col min="10242" max="10488" width="8.85546875" style="2"/>
    <col min="10489" max="10489" width="7.28515625" style="2" customWidth="1"/>
    <col min="10490" max="10490" width="6.5703125" style="2" customWidth="1"/>
    <col min="10491" max="10491" width="57.28515625" style="2" customWidth="1"/>
    <col min="10492" max="10492" width="13.140625" style="2" customWidth="1"/>
    <col min="10493" max="10493" width="12.85546875" style="2" customWidth="1"/>
    <col min="10494" max="10495" width="10.85546875" style="2" customWidth="1"/>
    <col min="10496" max="10496" width="13.28515625" style="2" customWidth="1"/>
    <col min="10497" max="10497" width="10.85546875" style="2" customWidth="1"/>
    <col min="10498" max="10744" width="8.85546875" style="2"/>
    <col min="10745" max="10745" width="7.28515625" style="2" customWidth="1"/>
    <col min="10746" max="10746" width="6.5703125" style="2" customWidth="1"/>
    <col min="10747" max="10747" width="57.28515625" style="2" customWidth="1"/>
    <col min="10748" max="10748" width="13.140625" style="2" customWidth="1"/>
    <col min="10749" max="10749" width="12.85546875" style="2" customWidth="1"/>
    <col min="10750" max="10751" width="10.85546875" style="2" customWidth="1"/>
    <col min="10752" max="10752" width="13.28515625" style="2" customWidth="1"/>
    <col min="10753" max="10753" width="10.85546875" style="2" customWidth="1"/>
    <col min="10754" max="11000" width="8.85546875" style="2"/>
    <col min="11001" max="11001" width="7.28515625" style="2" customWidth="1"/>
    <col min="11002" max="11002" width="6.5703125" style="2" customWidth="1"/>
    <col min="11003" max="11003" width="57.28515625" style="2" customWidth="1"/>
    <col min="11004" max="11004" width="13.140625" style="2" customWidth="1"/>
    <col min="11005" max="11005" width="12.85546875" style="2" customWidth="1"/>
    <col min="11006" max="11007" width="10.85546875" style="2" customWidth="1"/>
    <col min="11008" max="11008" width="13.28515625" style="2" customWidth="1"/>
    <col min="11009" max="11009" width="10.85546875" style="2" customWidth="1"/>
    <col min="11010" max="11256" width="8.85546875" style="2"/>
    <col min="11257" max="11257" width="7.28515625" style="2" customWidth="1"/>
    <col min="11258" max="11258" width="6.5703125" style="2" customWidth="1"/>
    <col min="11259" max="11259" width="57.28515625" style="2" customWidth="1"/>
    <col min="11260" max="11260" width="13.140625" style="2" customWidth="1"/>
    <col min="11261" max="11261" width="12.85546875" style="2" customWidth="1"/>
    <col min="11262" max="11263" width="10.85546875" style="2" customWidth="1"/>
    <col min="11264" max="11264" width="13.28515625" style="2" customWidth="1"/>
    <col min="11265" max="11265" width="10.85546875" style="2" customWidth="1"/>
    <col min="11266" max="11512" width="8.85546875" style="2"/>
    <col min="11513" max="11513" width="7.28515625" style="2" customWidth="1"/>
    <col min="11514" max="11514" width="6.5703125" style="2" customWidth="1"/>
    <col min="11515" max="11515" width="57.28515625" style="2" customWidth="1"/>
    <col min="11516" max="11516" width="13.140625" style="2" customWidth="1"/>
    <col min="11517" max="11517" width="12.85546875" style="2" customWidth="1"/>
    <col min="11518" max="11519" width="10.85546875" style="2" customWidth="1"/>
    <col min="11520" max="11520" width="13.28515625" style="2" customWidth="1"/>
    <col min="11521" max="11521" width="10.85546875" style="2" customWidth="1"/>
    <col min="11522" max="11768" width="8.85546875" style="2"/>
    <col min="11769" max="11769" width="7.28515625" style="2" customWidth="1"/>
    <col min="11770" max="11770" width="6.5703125" style="2" customWidth="1"/>
    <col min="11771" max="11771" width="57.28515625" style="2" customWidth="1"/>
    <col min="11772" max="11772" width="13.140625" style="2" customWidth="1"/>
    <col min="11773" max="11773" width="12.85546875" style="2" customWidth="1"/>
    <col min="11774" max="11775" width="10.85546875" style="2" customWidth="1"/>
    <col min="11776" max="11776" width="13.28515625" style="2" customWidth="1"/>
    <col min="11777" max="11777" width="10.85546875" style="2" customWidth="1"/>
    <col min="11778" max="12024" width="8.85546875" style="2"/>
    <col min="12025" max="12025" width="7.28515625" style="2" customWidth="1"/>
    <col min="12026" max="12026" width="6.5703125" style="2" customWidth="1"/>
    <col min="12027" max="12027" width="57.28515625" style="2" customWidth="1"/>
    <col min="12028" max="12028" width="13.140625" style="2" customWidth="1"/>
    <col min="12029" max="12029" width="12.85546875" style="2" customWidth="1"/>
    <col min="12030" max="12031" width="10.85546875" style="2" customWidth="1"/>
    <col min="12032" max="12032" width="13.28515625" style="2" customWidth="1"/>
    <col min="12033" max="12033" width="10.85546875" style="2" customWidth="1"/>
    <col min="12034" max="12280" width="8.85546875" style="2"/>
    <col min="12281" max="12281" width="7.28515625" style="2" customWidth="1"/>
    <col min="12282" max="12282" width="6.5703125" style="2" customWidth="1"/>
    <col min="12283" max="12283" width="57.28515625" style="2" customWidth="1"/>
    <col min="12284" max="12284" width="13.140625" style="2" customWidth="1"/>
    <col min="12285" max="12285" width="12.85546875" style="2" customWidth="1"/>
    <col min="12286" max="12287" width="10.85546875" style="2" customWidth="1"/>
    <col min="12288" max="12288" width="13.28515625" style="2" customWidth="1"/>
    <col min="12289" max="12289" width="10.85546875" style="2" customWidth="1"/>
    <col min="12290" max="12536" width="8.85546875" style="2"/>
    <col min="12537" max="12537" width="7.28515625" style="2" customWidth="1"/>
    <col min="12538" max="12538" width="6.5703125" style="2" customWidth="1"/>
    <col min="12539" max="12539" width="57.28515625" style="2" customWidth="1"/>
    <col min="12540" max="12540" width="13.140625" style="2" customWidth="1"/>
    <col min="12541" max="12541" width="12.85546875" style="2" customWidth="1"/>
    <col min="12542" max="12543" width="10.85546875" style="2" customWidth="1"/>
    <col min="12544" max="12544" width="13.28515625" style="2" customWidth="1"/>
    <col min="12545" max="12545" width="10.85546875" style="2" customWidth="1"/>
    <col min="12546" max="12792" width="8.85546875" style="2"/>
    <col min="12793" max="12793" width="7.28515625" style="2" customWidth="1"/>
    <col min="12794" max="12794" width="6.5703125" style="2" customWidth="1"/>
    <col min="12795" max="12795" width="57.28515625" style="2" customWidth="1"/>
    <col min="12796" max="12796" width="13.140625" style="2" customWidth="1"/>
    <col min="12797" max="12797" width="12.85546875" style="2" customWidth="1"/>
    <col min="12798" max="12799" width="10.85546875" style="2" customWidth="1"/>
    <col min="12800" max="12800" width="13.28515625" style="2" customWidth="1"/>
    <col min="12801" max="12801" width="10.85546875" style="2" customWidth="1"/>
    <col min="12802" max="13048" width="8.85546875" style="2"/>
    <col min="13049" max="13049" width="7.28515625" style="2" customWidth="1"/>
    <col min="13050" max="13050" width="6.5703125" style="2" customWidth="1"/>
    <col min="13051" max="13051" width="57.28515625" style="2" customWidth="1"/>
    <col min="13052" max="13052" width="13.140625" style="2" customWidth="1"/>
    <col min="13053" max="13053" width="12.85546875" style="2" customWidth="1"/>
    <col min="13054" max="13055" width="10.85546875" style="2" customWidth="1"/>
    <col min="13056" max="13056" width="13.28515625" style="2" customWidth="1"/>
    <col min="13057" max="13057" width="10.85546875" style="2" customWidth="1"/>
    <col min="13058" max="13304" width="8.85546875" style="2"/>
    <col min="13305" max="13305" width="7.28515625" style="2" customWidth="1"/>
    <col min="13306" max="13306" width="6.5703125" style="2" customWidth="1"/>
    <col min="13307" max="13307" width="57.28515625" style="2" customWidth="1"/>
    <col min="13308" max="13308" width="13.140625" style="2" customWidth="1"/>
    <col min="13309" max="13309" width="12.85546875" style="2" customWidth="1"/>
    <col min="13310" max="13311" width="10.85546875" style="2" customWidth="1"/>
    <col min="13312" max="13312" width="13.28515625" style="2" customWidth="1"/>
    <col min="13313" max="13313" width="10.85546875" style="2" customWidth="1"/>
    <col min="13314" max="13560" width="8.85546875" style="2"/>
    <col min="13561" max="13561" width="7.28515625" style="2" customWidth="1"/>
    <col min="13562" max="13562" width="6.5703125" style="2" customWidth="1"/>
    <col min="13563" max="13563" width="57.28515625" style="2" customWidth="1"/>
    <col min="13564" max="13564" width="13.140625" style="2" customWidth="1"/>
    <col min="13565" max="13565" width="12.85546875" style="2" customWidth="1"/>
    <col min="13566" max="13567" width="10.85546875" style="2" customWidth="1"/>
    <col min="13568" max="13568" width="13.28515625" style="2" customWidth="1"/>
    <col min="13569" max="13569" width="10.85546875" style="2" customWidth="1"/>
    <col min="13570" max="13816" width="8.85546875" style="2"/>
    <col min="13817" max="13817" width="7.28515625" style="2" customWidth="1"/>
    <col min="13818" max="13818" width="6.5703125" style="2" customWidth="1"/>
    <col min="13819" max="13819" width="57.28515625" style="2" customWidth="1"/>
    <col min="13820" max="13820" width="13.140625" style="2" customWidth="1"/>
    <col min="13821" max="13821" width="12.85546875" style="2" customWidth="1"/>
    <col min="13822" max="13823" width="10.85546875" style="2" customWidth="1"/>
    <col min="13824" max="13824" width="13.28515625" style="2" customWidth="1"/>
    <col min="13825" max="13825" width="10.85546875" style="2" customWidth="1"/>
    <col min="13826" max="14072" width="8.85546875" style="2"/>
    <col min="14073" max="14073" width="7.28515625" style="2" customWidth="1"/>
    <col min="14074" max="14074" width="6.5703125" style="2" customWidth="1"/>
    <col min="14075" max="14075" width="57.28515625" style="2" customWidth="1"/>
    <col min="14076" max="14076" width="13.140625" style="2" customWidth="1"/>
    <col min="14077" max="14077" width="12.85546875" style="2" customWidth="1"/>
    <col min="14078" max="14079" width="10.85546875" style="2" customWidth="1"/>
    <col min="14080" max="14080" width="13.28515625" style="2" customWidth="1"/>
    <col min="14081" max="14081" width="10.85546875" style="2" customWidth="1"/>
    <col min="14082" max="14328" width="8.85546875" style="2"/>
    <col min="14329" max="14329" width="7.28515625" style="2" customWidth="1"/>
    <col min="14330" max="14330" width="6.5703125" style="2" customWidth="1"/>
    <col min="14331" max="14331" width="57.28515625" style="2" customWidth="1"/>
    <col min="14332" max="14332" width="13.140625" style="2" customWidth="1"/>
    <col min="14333" max="14333" width="12.85546875" style="2" customWidth="1"/>
    <col min="14334" max="14335" width="10.85546875" style="2" customWidth="1"/>
    <col min="14336" max="14336" width="13.28515625" style="2" customWidth="1"/>
    <col min="14337" max="14337" width="10.85546875" style="2" customWidth="1"/>
    <col min="14338" max="14584" width="8.85546875" style="2"/>
    <col min="14585" max="14585" width="7.28515625" style="2" customWidth="1"/>
    <col min="14586" max="14586" width="6.5703125" style="2" customWidth="1"/>
    <col min="14587" max="14587" width="57.28515625" style="2" customWidth="1"/>
    <col min="14588" max="14588" width="13.140625" style="2" customWidth="1"/>
    <col min="14589" max="14589" width="12.85546875" style="2" customWidth="1"/>
    <col min="14590" max="14591" width="10.85546875" style="2" customWidth="1"/>
    <col min="14592" max="14592" width="13.28515625" style="2" customWidth="1"/>
    <col min="14593" max="14593" width="10.85546875" style="2" customWidth="1"/>
    <col min="14594" max="14840" width="8.85546875" style="2"/>
    <col min="14841" max="14841" width="7.28515625" style="2" customWidth="1"/>
    <col min="14842" max="14842" width="6.5703125" style="2" customWidth="1"/>
    <col min="14843" max="14843" width="57.28515625" style="2" customWidth="1"/>
    <col min="14844" max="14844" width="13.140625" style="2" customWidth="1"/>
    <col min="14845" max="14845" width="12.85546875" style="2" customWidth="1"/>
    <col min="14846" max="14847" width="10.85546875" style="2" customWidth="1"/>
    <col min="14848" max="14848" width="13.28515625" style="2" customWidth="1"/>
    <col min="14849" max="14849" width="10.85546875" style="2" customWidth="1"/>
    <col min="14850" max="15096" width="8.85546875" style="2"/>
    <col min="15097" max="15097" width="7.28515625" style="2" customWidth="1"/>
    <col min="15098" max="15098" width="6.5703125" style="2" customWidth="1"/>
    <col min="15099" max="15099" width="57.28515625" style="2" customWidth="1"/>
    <col min="15100" max="15100" width="13.140625" style="2" customWidth="1"/>
    <col min="15101" max="15101" width="12.85546875" style="2" customWidth="1"/>
    <col min="15102" max="15103" width="10.85546875" style="2" customWidth="1"/>
    <col min="15104" max="15104" width="13.28515625" style="2" customWidth="1"/>
    <col min="15105" max="15105" width="10.85546875" style="2" customWidth="1"/>
    <col min="15106" max="15352" width="8.85546875" style="2"/>
    <col min="15353" max="15353" width="7.28515625" style="2" customWidth="1"/>
    <col min="15354" max="15354" width="6.5703125" style="2" customWidth="1"/>
    <col min="15355" max="15355" width="57.28515625" style="2" customWidth="1"/>
    <col min="15356" max="15356" width="13.140625" style="2" customWidth="1"/>
    <col min="15357" max="15357" width="12.85546875" style="2" customWidth="1"/>
    <col min="15358" max="15359" width="10.85546875" style="2" customWidth="1"/>
    <col min="15360" max="15360" width="13.28515625" style="2" customWidth="1"/>
    <col min="15361" max="15361" width="10.85546875" style="2" customWidth="1"/>
    <col min="15362" max="15608" width="8.85546875" style="2"/>
    <col min="15609" max="15609" width="7.28515625" style="2" customWidth="1"/>
    <col min="15610" max="15610" width="6.5703125" style="2" customWidth="1"/>
    <col min="15611" max="15611" width="57.28515625" style="2" customWidth="1"/>
    <col min="15612" max="15612" width="13.140625" style="2" customWidth="1"/>
    <col min="15613" max="15613" width="12.85546875" style="2" customWidth="1"/>
    <col min="15614" max="15615" width="10.85546875" style="2" customWidth="1"/>
    <col min="15616" max="15616" width="13.28515625" style="2" customWidth="1"/>
    <col min="15617" max="15617" width="10.85546875" style="2" customWidth="1"/>
    <col min="15618" max="15864" width="8.85546875" style="2"/>
    <col min="15865" max="15865" width="7.28515625" style="2" customWidth="1"/>
    <col min="15866" max="15866" width="6.5703125" style="2" customWidth="1"/>
    <col min="15867" max="15867" width="57.28515625" style="2" customWidth="1"/>
    <col min="15868" max="15868" width="13.140625" style="2" customWidth="1"/>
    <col min="15869" max="15869" width="12.85546875" style="2" customWidth="1"/>
    <col min="15870" max="15871" width="10.85546875" style="2" customWidth="1"/>
    <col min="15872" max="15872" width="13.28515625" style="2" customWidth="1"/>
    <col min="15873" max="15873" width="10.85546875" style="2" customWidth="1"/>
    <col min="15874" max="16120" width="8.85546875" style="2"/>
    <col min="16121" max="16121" width="7.28515625" style="2" customWidth="1"/>
    <col min="16122" max="16122" width="6.5703125" style="2" customWidth="1"/>
    <col min="16123" max="16123" width="57.28515625" style="2" customWidth="1"/>
    <col min="16124" max="16124" width="13.140625" style="2" customWidth="1"/>
    <col min="16125" max="16125" width="12.85546875" style="2" customWidth="1"/>
    <col min="16126" max="16127" width="10.85546875" style="2" customWidth="1"/>
    <col min="16128" max="16128" width="13.28515625" style="2" customWidth="1"/>
    <col min="16129" max="16129" width="10.85546875" style="2" customWidth="1"/>
    <col min="16130" max="16384" width="8.85546875" style="2"/>
  </cols>
  <sheetData>
    <row r="1" spans="1:5" ht="15" x14ac:dyDescent="0.25">
      <c r="A1" s="1" t="s">
        <v>0</v>
      </c>
      <c r="B1" s="1"/>
      <c r="C1" s="1"/>
      <c r="D1" s="92" t="s">
        <v>204</v>
      </c>
      <c r="E1" s="46"/>
    </row>
    <row r="2" spans="1:5" x14ac:dyDescent="0.2">
      <c r="A2" s="3" t="s">
        <v>176</v>
      </c>
      <c r="C2" s="3"/>
      <c r="D2" s="46"/>
      <c r="E2" s="46"/>
    </row>
    <row r="3" spans="1:5" ht="15" x14ac:dyDescent="0.25">
      <c r="A3" s="1" t="s">
        <v>1</v>
      </c>
      <c r="C3" s="4"/>
      <c r="D3" s="46"/>
      <c r="E3" s="46"/>
    </row>
    <row r="4" spans="1:5" ht="15" x14ac:dyDescent="0.25">
      <c r="A4" s="1"/>
      <c r="C4" s="4"/>
      <c r="D4" s="46"/>
      <c r="E4" s="46"/>
    </row>
    <row r="5" spans="1:5" ht="15" x14ac:dyDescent="0.25">
      <c r="A5" s="1"/>
      <c r="C5" s="4"/>
      <c r="D5" s="46"/>
      <c r="E5" s="46"/>
    </row>
    <row r="6" spans="1:5" ht="18" x14ac:dyDescent="0.2">
      <c r="A6" s="189" t="s">
        <v>2</v>
      </c>
      <c r="B6" s="189"/>
      <c r="C6" s="189"/>
      <c r="D6" s="189"/>
      <c r="E6" s="189"/>
    </row>
    <row r="7" spans="1:5" ht="18" x14ac:dyDescent="0.2">
      <c r="A7" s="189" t="s">
        <v>197</v>
      </c>
      <c r="B7" s="189"/>
      <c r="C7" s="189"/>
      <c r="D7" s="189"/>
      <c r="E7" s="189"/>
    </row>
    <row r="8" spans="1:5" ht="15" x14ac:dyDescent="0.2">
      <c r="A8" s="5"/>
      <c r="B8" s="5"/>
      <c r="C8" s="5"/>
      <c r="D8" s="47"/>
      <c r="E8" s="47"/>
    </row>
    <row r="9" spans="1:5" ht="15.75" x14ac:dyDescent="0.25">
      <c r="A9" s="6" t="s">
        <v>3</v>
      </c>
      <c r="B9" s="7"/>
      <c r="C9" s="7"/>
      <c r="D9" s="46"/>
      <c r="E9" s="48" t="s">
        <v>4</v>
      </c>
    </row>
    <row r="10" spans="1:5" s="59" customFormat="1" ht="51.75" customHeight="1" x14ac:dyDescent="0.2">
      <c r="A10" s="190" t="s">
        <v>5</v>
      </c>
      <c r="B10" s="190"/>
      <c r="C10" s="190"/>
      <c r="D10" s="58" t="s">
        <v>198</v>
      </c>
      <c r="E10" s="58" t="s">
        <v>196</v>
      </c>
    </row>
    <row r="11" spans="1:5" s="59" customFormat="1" ht="33" customHeight="1" x14ac:dyDescent="0.2">
      <c r="A11" s="133" t="s">
        <v>136</v>
      </c>
      <c r="B11" s="133"/>
      <c r="C11" s="133"/>
      <c r="D11" s="77">
        <f>D15+D205+D642</f>
        <v>53779930</v>
      </c>
      <c r="E11" s="77">
        <f>E15+E205+E642</f>
        <v>47071532</v>
      </c>
    </row>
    <row r="12" spans="1:5" s="59" customFormat="1" ht="33" customHeight="1" x14ac:dyDescent="0.2">
      <c r="A12" s="133" t="s">
        <v>170</v>
      </c>
      <c r="B12" s="133"/>
      <c r="C12" s="133"/>
      <c r="D12" s="77">
        <f>D17+D199+D207+D396+D643+D454</f>
        <v>52104930</v>
      </c>
      <c r="E12" s="77">
        <f>E17+E199+E207+E396+E643+E454</f>
        <v>45725532</v>
      </c>
    </row>
    <row r="13" spans="1:5" s="59" customFormat="1" ht="33" customHeight="1" x14ac:dyDescent="0.2">
      <c r="A13" s="133" t="s">
        <v>171</v>
      </c>
      <c r="B13" s="133"/>
      <c r="C13" s="133"/>
      <c r="D13" s="77">
        <f>D67+D203+D263+D507+D699+D452</f>
        <v>1675000</v>
      </c>
      <c r="E13" s="77">
        <f>E67+E203+E263+E507+E699+E452</f>
        <v>1346000</v>
      </c>
    </row>
    <row r="14" spans="1:5" s="8" customFormat="1" ht="29.25" customHeight="1" x14ac:dyDescent="0.2">
      <c r="A14" s="149" t="s">
        <v>123</v>
      </c>
      <c r="B14" s="150"/>
      <c r="C14" s="150"/>
      <c r="D14" s="150"/>
      <c r="E14" s="150"/>
    </row>
    <row r="15" spans="1:5" s="43" customFormat="1" ht="18" x14ac:dyDescent="0.25">
      <c r="A15" s="151" t="s">
        <v>151</v>
      </c>
      <c r="B15" s="152"/>
      <c r="C15" s="152"/>
      <c r="D15" s="50">
        <f>D16+D198</f>
        <v>10630249</v>
      </c>
      <c r="E15" s="50">
        <f>E16+E198</f>
        <v>13419437</v>
      </c>
    </row>
    <row r="16" spans="1:5" s="43" customFormat="1" ht="32.25" customHeight="1" x14ac:dyDescent="0.25">
      <c r="A16" s="165" t="s">
        <v>186</v>
      </c>
      <c r="B16" s="166"/>
      <c r="C16" s="166"/>
      <c r="D16" s="101">
        <f>D17+D73</f>
        <v>8966573</v>
      </c>
      <c r="E16" s="101">
        <f>E17+E73</f>
        <v>11502513</v>
      </c>
    </row>
    <row r="17" spans="1:5" s="78" customFormat="1" ht="15.75" x14ac:dyDescent="0.2">
      <c r="A17" s="187" t="s">
        <v>150</v>
      </c>
      <c r="B17" s="188"/>
      <c r="C17" s="188"/>
      <c r="D17" s="102">
        <f>D18+D21</f>
        <v>8966573</v>
      </c>
      <c r="E17" s="102">
        <f t="shared" ref="E17" si="0">E18+E21</f>
        <v>11502513</v>
      </c>
    </row>
    <row r="18" spans="1:5" s="8" customFormat="1" ht="18.600000000000001" customHeight="1" x14ac:dyDescent="0.2">
      <c r="A18" s="103" t="s">
        <v>153</v>
      </c>
      <c r="B18" s="39"/>
      <c r="C18" s="104"/>
      <c r="D18" s="96">
        <f>D19+D20</f>
        <v>813380</v>
      </c>
      <c r="E18" s="96">
        <f>E19+E20</f>
        <v>1087194</v>
      </c>
    </row>
    <row r="19" spans="1:5" s="8" customFormat="1" x14ac:dyDescent="0.2">
      <c r="A19" s="103"/>
      <c r="B19" s="105" t="s">
        <v>192</v>
      </c>
      <c r="C19" s="106"/>
      <c r="D19" s="57">
        <v>811380</v>
      </c>
      <c r="E19" s="57">
        <v>999782</v>
      </c>
    </row>
    <row r="20" spans="1:5" s="8" customFormat="1" x14ac:dyDescent="0.2">
      <c r="A20" s="103"/>
      <c r="B20" s="105" t="s">
        <v>14</v>
      </c>
      <c r="C20" s="106"/>
      <c r="D20" s="57">
        <v>2000</v>
      </c>
      <c r="E20" s="57">
        <v>87412</v>
      </c>
    </row>
    <row r="21" spans="1:5" s="8" customFormat="1" x14ac:dyDescent="0.2">
      <c r="A21" s="137" t="s">
        <v>152</v>
      </c>
      <c r="B21" s="137"/>
      <c r="C21" s="137"/>
      <c r="D21" s="107">
        <f>D22+D37+D39+D41+D46</f>
        <v>8153193</v>
      </c>
      <c r="E21" s="107">
        <f t="shared" ref="E21" si="1">E22+E37+E39+E41+E46</f>
        <v>10415319</v>
      </c>
    </row>
    <row r="22" spans="1:5" s="8" customFormat="1" x14ac:dyDescent="0.2">
      <c r="A22" s="137" t="s">
        <v>154</v>
      </c>
      <c r="B22" s="137"/>
      <c r="C22" s="137"/>
      <c r="D22" s="107">
        <f t="shared" ref="D22:E22" si="2">SUM(D23:D36)</f>
        <v>6421903</v>
      </c>
      <c r="E22" s="107">
        <f t="shared" si="2"/>
        <v>8305728</v>
      </c>
    </row>
    <row r="23" spans="1:5" s="8" customFormat="1" ht="18.600000000000001" customHeight="1" x14ac:dyDescent="0.2">
      <c r="A23" s="108"/>
      <c r="B23" s="39" t="s">
        <v>17</v>
      </c>
      <c r="C23" s="106"/>
      <c r="D23" s="57">
        <v>678655</v>
      </c>
      <c r="E23" s="109">
        <v>801000</v>
      </c>
    </row>
    <row r="24" spans="1:5" s="8" customFormat="1" x14ac:dyDescent="0.2">
      <c r="A24" s="108"/>
      <c r="B24" s="39" t="s">
        <v>18</v>
      </c>
      <c r="C24" s="106"/>
      <c r="D24" s="57"/>
      <c r="E24" s="57"/>
    </row>
    <row r="25" spans="1:5" s="8" customFormat="1" hidden="1" x14ac:dyDescent="0.2">
      <c r="A25" s="108"/>
      <c r="B25" s="146" t="s">
        <v>19</v>
      </c>
      <c r="C25" s="146"/>
      <c r="D25" s="57"/>
      <c r="E25" s="57"/>
    </row>
    <row r="26" spans="1:5" s="8" customFormat="1" hidden="1" x14ac:dyDescent="0.2">
      <c r="A26" s="108"/>
      <c r="B26" s="39" t="s">
        <v>20</v>
      </c>
      <c r="C26" s="106"/>
      <c r="D26" s="57"/>
      <c r="E26" s="57"/>
    </row>
    <row r="27" spans="1:5" s="8" customFormat="1" ht="18.75" customHeight="1" x14ac:dyDescent="0.2">
      <c r="A27" s="110"/>
      <c r="B27" s="39" t="s">
        <v>21</v>
      </c>
      <c r="C27" s="106"/>
      <c r="D27" s="57">
        <v>5618036</v>
      </c>
      <c r="E27" s="57">
        <v>7418408</v>
      </c>
    </row>
    <row r="28" spans="1:5" s="8" customFormat="1" ht="21.75" customHeight="1" x14ac:dyDescent="0.2">
      <c r="A28" s="111"/>
      <c r="B28" s="139" t="s">
        <v>22</v>
      </c>
      <c r="C28" s="139"/>
      <c r="D28" s="57"/>
      <c r="E28" s="57"/>
    </row>
    <row r="29" spans="1:5" s="8" customFormat="1" ht="27.6" customHeight="1" x14ac:dyDescent="0.2">
      <c r="A29" s="111"/>
      <c r="B29" s="138" t="s">
        <v>23</v>
      </c>
      <c r="C29" s="138"/>
      <c r="D29" s="57">
        <v>8000</v>
      </c>
      <c r="E29" s="57">
        <v>8000</v>
      </c>
    </row>
    <row r="30" spans="1:5" s="8" customFormat="1" ht="14.25" hidden="1" customHeight="1" x14ac:dyDescent="0.2">
      <c r="A30" s="111"/>
      <c r="B30" s="139" t="s">
        <v>24</v>
      </c>
      <c r="C30" s="139"/>
      <c r="D30" s="57"/>
      <c r="E30" s="57"/>
    </row>
    <row r="31" spans="1:5" s="8" customFormat="1" ht="14.25" hidden="1" customHeight="1" x14ac:dyDescent="0.2">
      <c r="A31" s="111"/>
      <c r="B31" s="144" t="s">
        <v>25</v>
      </c>
      <c r="C31" s="144"/>
      <c r="D31" s="57"/>
      <c r="E31" s="57"/>
    </row>
    <row r="32" spans="1:5" s="8" customFormat="1" ht="14.25" hidden="1" customHeight="1" x14ac:dyDescent="0.2">
      <c r="A32" s="111"/>
      <c r="B32" s="139" t="s">
        <v>26</v>
      </c>
      <c r="C32" s="139"/>
      <c r="D32" s="57"/>
      <c r="E32" s="57"/>
    </row>
    <row r="33" spans="1:5" s="8" customFormat="1" ht="14.25" hidden="1" customHeight="1" x14ac:dyDescent="0.2">
      <c r="A33" s="111"/>
      <c r="B33" s="138" t="s">
        <v>27</v>
      </c>
      <c r="C33" s="138"/>
      <c r="D33" s="57"/>
      <c r="E33" s="57"/>
    </row>
    <row r="34" spans="1:5" s="8" customFormat="1" ht="14.25" hidden="1" customHeight="1" x14ac:dyDescent="0.2">
      <c r="A34" s="111"/>
      <c r="B34" s="138" t="s">
        <v>28</v>
      </c>
      <c r="C34" s="138"/>
      <c r="D34" s="57"/>
      <c r="E34" s="57"/>
    </row>
    <row r="35" spans="1:5" s="8" customFormat="1" ht="14.25" hidden="1" customHeight="1" x14ac:dyDescent="0.2">
      <c r="A35" s="111"/>
      <c r="B35" s="39" t="s">
        <v>29</v>
      </c>
      <c r="C35" s="106"/>
      <c r="D35" s="57"/>
      <c r="E35" s="57"/>
    </row>
    <row r="36" spans="1:5" s="8" customFormat="1" ht="18.600000000000001" customHeight="1" x14ac:dyDescent="0.2">
      <c r="A36" s="110"/>
      <c r="B36" s="39" t="s">
        <v>30</v>
      </c>
      <c r="C36" s="106"/>
      <c r="D36" s="57">
        <v>117212</v>
      </c>
      <c r="E36" s="57">
        <v>78320</v>
      </c>
    </row>
    <row r="37" spans="1:5" s="8" customFormat="1" ht="14.25" hidden="1" customHeight="1" x14ac:dyDescent="0.2">
      <c r="A37" s="108" t="s">
        <v>31</v>
      </c>
      <c r="B37" s="106"/>
      <c r="C37" s="112"/>
      <c r="D37" s="107">
        <f t="shared" ref="D37:E37" si="3">D38</f>
        <v>0</v>
      </c>
      <c r="E37" s="107">
        <f t="shared" si="3"/>
        <v>0</v>
      </c>
    </row>
    <row r="38" spans="1:5" s="8" customFormat="1" ht="14.25" hidden="1" customHeight="1" x14ac:dyDescent="0.2">
      <c r="A38" s="110"/>
      <c r="B38" s="39" t="s">
        <v>32</v>
      </c>
      <c r="C38" s="106"/>
      <c r="D38" s="57"/>
      <c r="E38" s="57"/>
    </row>
    <row r="39" spans="1:5" s="8" customFormat="1" ht="14.25" hidden="1" customHeight="1" x14ac:dyDescent="0.2">
      <c r="A39" s="108" t="s">
        <v>33</v>
      </c>
      <c r="B39" s="106"/>
      <c r="C39" s="39"/>
      <c r="D39" s="107">
        <f t="shared" ref="D39:E39" si="4">D40</f>
        <v>0</v>
      </c>
      <c r="E39" s="107">
        <f t="shared" si="4"/>
        <v>0</v>
      </c>
    </row>
    <row r="40" spans="1:5" s="8" customFormat="1" ht="14.25" hidden="1" customHeight="1" x14ac:dyDescent="0.2">
      <c r="A40" s="108"/>
      <c r="B40" s="39" t="s">
        <v>34</v>
      </c>
      <c r="C40" s="106"/>
      <c r="D40" s="57"/>
      <c r="E40" s="57"/>
    </row>
    <row r="41" spans="1:5" s="8" customFormat="1" ht="12.6" customHeight="1" x14ac:dyDescent="0.2">
      <c r="A41" s="108" t="s">
        <v>155</v>
      </c>
      <c r="B41" s="106"/>
      <c r="C41" s="39"/>
      <c r="D41" s="107">
        <f t="shared" ref="D41:E41" si="5">D42+D43+D45</f>
        <v>1731290</v>
      </c>
      <c r="E41" s="107">
        <f t="shared" si="5"/>
        <v>2109591</v>
      </c>
    </row>
    <row r="42" spans="1:5" s="8" customFormat="1" hidden="1" x14ac:dyDescent="0.2">
      <c r="A42" s="108"/>
      <c r="B42" s="106" t="s">
        <v>35</v>
      </c>
      <c r="C42" s="39"/>
      <c r="D42" s="57"/>
      <c r="E42" s="57"/>
    </row>
    <row r="43" spans="1:5" s="24" customFormat="1" ht="12.75" hidden="1" x14ac:dyDescent="0.25">
      <c r="A43" s="113"/>
      <c r="B43" s="145" t="s">
        <v>92</v>
      </c>
      <c r="C43" s="140"/>
      <c r="D43" s="107">
        <f t="shared" ref="D43:E43" si="6">D44</f>
        <v>0</v>
      </c>
      <c r="E43" s="107">
        <f t="shared" si="6"/>
        <v>0</v>
      </c>
    </row>
    <row r="44" spans="1:5" s="24" customFormat="1" ht="25.5" hidden="1" customHeight="1" x14ac:dyDescent="0.2">
      <c r="A44" s="113"/>
      <c r="B44" s="114"/>
      <c r="C44" s="114" t="s">
        <v>37</v>
      </c>
      <c r="D44" s="57"/>
      <c r="E44" s="57"/>
    </row>
    <row r="45" spans="1:5" s="8" customFormat="1" ht="15" customHeight="1" x14ac:dyDescent="0.2">
      <c r="A45" s="108"/>
      <c r="B45" s="39" t="s">
        <v>38</v>
      </c>
      <c r="C45" s="106"/>
      <c r="D45" s="57">
        <v>1731290</v>
      </c>
      <c r="E45" s="57">
        <v>2109591</v>
      </c>
    </row>
    <row r="46" spans="1:5" s="8" customFormat="1" hidden="1" x14ac:dyDescent="0.2">
      <c r="A46" s="137" t="s">
        <v>156</v>
      </c>
      <c r="B46" s="137"/>
      <c r="C46" s="137"/>
      <c r="D46" s="107">
        <f t="shared" ref="D46:E46" si="7">D48+D49+D47</f>
        <v>0</v>
      </c>
      <c r="E46" s="107">
        <f t="shared" si="7"/>
        <v>0</v>
      </c>
    </row>
    <row r="47" spans="1:5" s="8" customFormat="1" hidden="1" x14ac:dyDescent="0.2">
      <c r="A47" s="103"/>
      <c r="B47" s="39" t="s">
        <v>39</v>
      </c>
      <c r="C47" s="106"/>
      <c r="D47" s="57"/>
      <c r="E47" s="57"/>
    </row>
    <row r="48" spans="1:5" s="8" customFormat="1" ht="30.6" hidden="1" customHeight="1" x14ac:dyDescent="0.2">
      <c r="A48" s="103"/>
      <c r="B48" s="138" t="s">
        <v>94</v>
      </c>
      <c r="C48" s="138"/>
      <c r="D48" s="57"/>
      <c r="E48" s="57"/>
    </row>
    <row r="49" spans="1:5" s="8" customFormat="1" ht="18.600000000000001" hidden="1" customHeight="1" x14ac:dyDescent="0.2">
      <c r="A49" s="103"/>
      <c r="B49" s="39" t="s">
        <v>41</v>
      </c>
      <c r="C49" s="106"/>
      <c r="D49" s="57"/>
      <c r="E49" s="57"/>
    </row>
    <row r="50" spans="1:5" s="21" customFormat="1" ht="13.9" hidden="1" customHeight="1" x14ac:dyDescent="0.25">
      <c r="A50" s="113" t="s">
        <v>46</v>
      </c>
      <c r="B50" s="115"/>
      <c r="C50" s="116"/>
      <c r="D50" s="117">
        <f t="shared" ref="D50" si="8">D51+D54</f>
        <v>0</v>
      </c>
      <c r="E50" s="117">
        <f t="shared" ref="E50" si="9">E51+E54</f>
        <v>0</v>
      </c>
    </row>
    <row r="51" spans="1:5" s="23" customFormat="1" ht="22.15" hidden="1" customHeight="1" x14ac:dyDescent="0.25">
      <c r="A51" s="142" t="s">
        <v>95</v>
      </c>
      <c r="B51" s="142"/>
      <c r="C51" s="142"/>
      <c r="D51" s="117">
        <f t="shared" ref="D51:E52" si="10">D52</f>
        <v>0</v>
      </c>
      <c r="E51" s="117">
        <f t="shared" si="10"/>
        <v>0</v>
      </c>
    </row>
    <row r="52" spans="1:5" s="23" customFormat="1" ht="30.75" hidden="1" customHeight="1" x14ac:dyDescent="0.25">
      <c r="A52" s="118"/>
      <c r="B52" s="143" t="s">
        <v>96</v>
      </c>
      <c r="C52" s="143"/>
      <c r="D52" s="117">
        <f t="shared" si="10"/>
        <v>0</v>
      </c>
      <c r="E52" s="117">
        <f t="shared" si="10"/>
        <v>0</v>
      </c>
    </row>
    <row r="53" spans="1:5" s="23" customFormat="1" ht="30.75" hidden="1" customHeight="1" x14ac:dyDescent="0.2">
      <c r="A53" s="118"/>
      <c r="B53" s="119"/>
      <c r="C53" s="100" t="s">
        <v>47</v>
      </c>
      <c r="D53" s="57"/>
      <c r="E53" s="57"/>
    </row>
    <row r="54" spans="1:5" s="21" customFormat="1" ht="18" hidden="1" customHeight="1" x14ac:dyDescent="0.25">
      <c r="A54" s="113" t="s">
        <v>50</v>
      </c>
      <c r="B54" s="100"/>
      <c r="C54" s="100"/>
      <c r="D54" s="107">
        <f t="shared" ref="D54" si="11">D55+D56</f>
        <v>0</v>
      </c>
      <c r="E54" s="107">
        <f t="shared" ref="E54" si="12">E55+E56</f>
        <v>0</v>
      </c>
    </row>
    <row r="55" spans="1:5" s="23" customFormat="1" ht="29.25" hidden="1" customHeight="1" x14ac:dyDescent="0.2">
      <c r="A55" s="113"/>
      <c r="B55" s="139" t="s">
        <v>51</v>
      </c>
      <c r="C55" s="139"/>
      <c r="D55" s="57"/>
      <c r="E55" s="57"/>
    </row>
    <row r="56" spans="1:5" s="23" customFormat="1" ht="23.45" hidden="1" customHeight="1" x14ac:dyDescent="0.2">
      <c r="A56" s="113"/>
      <c r="B56" s="139" t="s">
        <v>52</v>
      </c>
      <c r="C56" s="140"/>
      <c r="D56" s="57"/>
      <c r="E56" s="57"/>
    </row>
    <row r="57" spans="1:5" s="8" customFormat="1" ht="15.6" hidden="1" customHeight="1" x14ac:dyDescent="0.2">
      <c r="A57" s="103" t="s">
        <v>53</v>
      </c>
      <c r="B57" s="39"/>
      <c r="C57" s="39"/>
      <c r="D57" s="117">
        <f t="shared" ref="D57:E57" si="13">D58</f>
        <v>0</v>
      </c>
      <c r="E57" s="117">
        <f t="shared" si="13"/>
        <v>0</v>
      </c>
    </row>
    <row r="58" spans="1:5" s="8" customFormat="1" ht="28.5" hidden="1" customHeight="1" x14ac:dyDescent="0.2">
      <c r="A58" s="137" t="s">
        <v>54</v>
      </c>
      <c r="B58" s="137"/>
      <c r="C58" s="137"/>
      <c r="D58" s="117">
        <f t="shared" ref="D58" si="14">D59+D62</f>
        <v>0</v>
      </c>
      <c r="E58" s="117">
        <f t="shared" ref="E58" si="15">E59+E62</f>
        <v>0</v>
      </c>
    </row>
    <row r="59" spans="1:5" s="8" customFormat="1" ht="18.600000000000001" hidden="1" customHeight="1" x14ac:dyDescent="0.2">
      <c r="A59" s="103" t="s">
        <v>97</v>
      </c>
      <c r="B59" s="39"/>
      <c r="C59" s="39"/>
      <c r="D59" s="117">
        <f t="shared" ref="D59" si="16">D60+D61</f>
        <v>0</v>
      </c>
      <c r="E59" s="117">
        <f t="shared" ref="E59" si="17">E60+E61</f>
        <v>0</v>
      </c>
    </row>
    <row r="60" spans="1:5" s="8" customFormat="1" ht="18.600000000000001" hidden="1" customHeight="1" x14ac:dyDescent="0.2">
      <c r="A60" s="103"/>
      <c r="B60" s="39" t="s">
        <v>55</v>
      </c>
      <c r="C60" s="39"/>
      <c r="D60" s="57"/>
      <c r="E60" s="57"/>
    </row>
    <row r="61" spans="1:5" s="8" customFormat="1" ht="45.6" hidden="1" customHeight="1" x14ac:dyDescent="0.2">
      <c r="A61" s="103"/>
      <c r="B61" s="136" t="s">
        <v>98</v>
      </c>
      <c r="C61" s="136"/>
      <c r="D61" s="57"/>
      <c r="E61" s="57"/>
    </row>
    <row r="62" spans="1:5" s="8" customFormat="1" ht="30" hidden="1" customHeight="1" x14ac:dyDescent="0.2">
      <c r="A62" s="137" t="s">
        <v>99</v>
      </c>
      <c r="B62" s="137"/>
      <c r="C62" s="137"/>
      <c r="D62" s="107">
        <f t="shared" ref="D62" si="18">D63+D64+D65+D66</f>
        <v>0</v>
      </c>
      <c r="E62" s="107">
        <f t="shared" ref="E62" si="19">E63+E64+E65+E66</f>
        <v>0</v>
      </c>
    </row>
    <row r="63" spans="1:5" s="8" customFormat="1" ht="18.600000000000001" hidden="1" customHeight="1" x14ac:dyDescent="0.2">
      <c r="A63" s="103"/>
      <c r="B63" s="39" t="s">
        <v>59</v>
      </c>
      <c r="C63" s="106"/>
      <c r="D63" s="57"/>
      <c r="E63" s="57"/>
    </row>
    <row r="64" spans="1:5" s="8" customFormat="1" ht="39" hidden="1" customHeight="1" x14ac:dyDescent="0.2">
      <c r="A64" s="103"/>
      <c r="B64" s="138" t="s">
        <v>60</v>
      </c>
      <c r="C64" s="138"/>
      <c r="D64" s="57"/>
      <c r="E64" s="57"/>
    </row>
    <row r="65" spans="1:5" s="8" customFormat="1" ht="18" hidden="1" customHeight="1" x14ac:dyDescent="0.2">
      <c r="A65" s="103"/>
      <c r="B65" s="138" t="s">
        <v>62</v>
      </c>
      <c r="C65" s="138"/>
      <c r="D65" s="57"/>
      <c r="E65" s="57"/>
    </row>
    <row r="66" spans="1:5" s="8" customFormat="1" ht="30.6" hidden="1" customHeight="1" x14ac:dyDescent="0.2">
      <c r="A66" s="103"/>
      <c r="B66" s="139" t="s">
        <v>72</v>
      </c>
      <c r="C66" s="140"/>
      <c r="D66" s="57"/>
      <c r="E66" s="57"/>
    </row>
    <row r="67" spans="1:5" s="43" customFormat="1" ht="18" x14ac:dyDescent="0.25">
      <c r="A67" s="141" t="s">
        <v>157</v>
      </c>
      <c r="B67" s="140"/>
      <c r="C67" s="140"/>
      <c r="D67" s="102">
        <f>D71</f>
        <v>0</v>
      </c>
      <c r="E67" s="102">
        <f t="shared" ref="E67" si="20">E71</f>
        <v>0</v>
      </c>
    </row>
    <row r="68" spans="1:5" s="8" customFormat="1" hidden="1" x14ac:dyDescent="0.2">
      <c r="A68" s="18" t="s">
        <v>103</v>
      </c>
      <c r="B68" s="15"/>
      <c r="C68" s="14"/>
      <c r="D68" s="51">
        <f t="shared" ref="D68:E69" si="21">D69</f>
        <v>0</v>
      </c>
      <c r="E68" s="51">
        <f t="shared" si="21"/>
        <v>0</v>
      </c>
    </row>
    <row r="69" spans="1:5" s="24" customFormat="1" ht="27.6" hidden="1" customHeight="1" x14ac:dyDescent="0.25">
      <c r="A69" s="19"/>
      <c r="B69" s="134" t="s">
        <v>104</v>
      </c>
      <c r="C69" s="135"/>
      <c r="D69" s="54">
        <f t="shared" si="21"/>
        <v>0</v>
      </c>
      <c r="E69" s="54">
        <f t="shared" si="21"/>
        <v>0</v>
      </c>
    </row>
    <row r="70" spans="1:5" s="24" customFormat="1" ht="27" hidden="1" customHeight="1" x14ac:dyDescent="0.25">
      <c r="A70" s="19"/>
      <c r="B70" s="25"/>
      <c r="C70" s="25" t="s">
        <v>36</v>
      </c>
      <c r="D70" s="53"/>
      <c r="E70" s="53"/>
    </row>
    <row r="71" spans="1:5" s="8" customFormat="1" ht="18.600000000000001" hidden="1" customHeight="1" x14ac:dyDescent="0.2">
      <c r="A71" s="12" t="s">
        <v>156</v>
      </c>
      <c r="B71" s="13"/>
      <c r="C71" s="13"/>
      <c r="D71" s="51">
        <f t="shared" ref="D71:E71" si="22">D72</f>
        <v>0</v>
      </c>
      <c r="E71" s="51">
        <f t="shared" si="22"/>
        <v>0</v>
      </c>
    </row>
    <row r="72" spans="1:5" s="8" customFormat="1" ht="16.149999999999999" hidden="1" customHeight="1" x14ac:dyDescent="0.2">
      <c r="A72" s="14"/>
      <c r="B72" s="14" t="s">
        <v>40</v>
      </c>
      <c r="C72" s="14"/>
      <c r="D72" s="52"/>
      <c r="E72" s="52"/>
    </row>
    <row r="73" spans="1:5" s="8" customFormat="1" ht="18.600000000000001" hidden="1" customHeight="1" x14ac:dyDescent="0.2">
      <c r="A73" s="18" t="s">
        <v>42</v>
      </c>
      <c r="B73" s="26"/>
      <c r="C73" s="27"/>
      <c r="D73" s="51">
        <f t="shared" ref="D73:E73" si="23">D74</f>
        <v>0</v>
      </c>
      <c r="E73" s="51">
        <f t="shared" si="23"/>
        <v>0</v>
      </c>
    </row>
    <row r="74" spans="1:5" s="8" customFormat="1" ht="18.600000000000001" hidden="1" customHeight="1" x14ac:dyDescent="0.2">
      <c r="A74" s="18" t="s">
        <v>43</v>
      </c>
      <c r="B74" s="15"/>
      <c r="C74" s="14"/>
      <c r="D74" s="51">
        <f t="shared" ref="D74:E74" si="24">D75+D76</f>
        <v>0</v>
      </c>
      <c r="E74" s="51">
        <f t="shared" si="24"/>
        <v>0</v>
      </c>
    </row>
    <row r="75" spans="1:5" s="8" customFormat="1" ht="18.600000000000001" hidden="1" customHeight="1" x14ac:dyDescent="0.2">
      <c r="A75" s="18"/>
      <c r="B75" s="14" t="s">
        <v>44</v>
      </c>
      <c r="C75" s="15"/>
      <c r="D75" s="52"/>
      <c r="E75" s="52"/>
    </row>
    <row r="76" spans="1:5" s="8" customFormat="1" ht="18.600000000000001" hidden="1" customHeight="1" x14ac:dyDescent="0.2">
      <c r="A76" s="18"/>
      <c r="B76" s="14" t="s">
        <v>45</v>
      </c>
      <c r="C76" s="15"/>
      <c r="D76" s="52"/>
      <c r="E76" s="52"/>
    </row>
    <row r="77" spans="1:5" s="23" customFormat="1" ht="18" hidden="1" customHeight="1" x14ac:dyDescent="0.25">
      <c r="A77" s="19" t="s">
        <v>106</v>
      </c>
      <c r="B77" s="28"/>
      <c r="C77" s="29"/>
      <c r="D77" s="54">
        <f t="shared" ref="D77:E77" si="25">D78</f>
        <v>0</v>
      </c>
      <c r="E77" s="54">
        <f t="shared" si="25"/>
        <v>0</v>
      </c>
    </row>
    <row r="78" spans="1:5" s="23" customFormat="1" ht="26.25" hidden="1" customHeight="1" x14ac:dyDescent="0.25">
      <c r="A78" s="162" t="s">
        <v>107</v>
      </c>
      <c r="B78" s="162"/>
      <c r="C78" s="162"/>
      <c r="D78" s="54">
        <f t="shared" ref="D78:E78" si="26">D79+D81</f>
        <v>0</v>
      </c>
      <c r="E78" s="54">
        <f t="shared" si="26"/>
        <v>0</v>
      </c>
    </row>
    <row r="79" spans="1:5" s="23" customFormat="1" ht="30.75" hidden="1" customHeight="1" x14ac:dyDescent="0.25">
      <c r="A79" s="30"/>
      <c r="B79" s="163" t="s">
        <v>108</v>
      </c>
      <c r="C79" s="163"/>
      <c r="D79" s="54">
        <f t="shared" ref="D79:E79" si="27">D80</f>
        <v>0</v>
      </c>
      <c r="E79" s="54">
        <f t="shared" si="27"/>
        <v>0</v>
      </c>
    </row>
    <row r="80" spans="1:5" s="23" customFormat="1" ht="30.75" hidden="1" customHeight="1" x14ac:dyDescent="0.25">
      <c r="A80" s="30"/>
      <c r="B80" s="31"/>
      <c r="C80" s="32" t="s">
        <v>48</v>
      </c>
      <c r="D80" s="55"/>
      <c r="E80" s="55"/>
    </row>
    <row r="81" spans="1:5" s="23" customFormat="1" ht="18" hidden="1" customHeight="1" x14ac:dyDescent="0.25">
      <c r="A81" s="19"/>
      <c r="B81" s="148" t="s">
        <v>49</v>
      </c>
      <c r="C81" s="148"/>
      <c r="D81" s="55"/>
      <c r="E81" s="55"/>
    </row>
    <row r="82" spans="1:5" s="8" customFormat="1" ht="13.9" hidden="1" customHeight="1" x14ac:dyDescent="0.2">
      <c r="A82" s="12" t="s">
        <v>53</v>
      </c>
      <c r="B82" s="14"/>
      <c r="C82" s="14"/>
      <c r="D82" s="54">
        <f t="shared" ref="D82:E82" si="28">D83</f>
        <v>0</v>
      </c>
      <c r="E82" s="54">
        <f t="shared" si="28"/>
        <v>0</v>
      </c>
    </row>
    <row r="83" spans="1:5" s="8" customFormat="1" ht="25.9" hidden="1" customHeight="1" x14ac:dyDescent="0.2">
      <c r="A83" s="161" t="s">
        <v>54</v>
      </c>
      <c r="B83" s="161"/>
      <c r="C83" s="161"/>
      <c r="D83" s="54">
        <f t="shared" ref="D83:E83" si="29">D84+D88</f>
        <v>0</v>
      </c>
      <c r="E83" s="54">
        <f t="shared" si="29"/>
        <v>0</v>
      </c>
    </row>
    <row r="84" spans="1:5" s="8" customFormat="1" ht="18.600000000000001" hidden="1" customHeight="1" x14ac:dyDescent="0.2">
      <c r="A84" s="12" t="s">
        <v>109</v>
      </c>
      <c r="B84" s="14"/>
      <c r="C84" s="14"/>
      <c r="D84" s="54">
        <f t="shared" ref="D84:E84" si="30">D85+D86+D87</f>
        <v>0</v>
      </c>
      <c r="E84" s="54">
        <f t="shared" si="30"/>
        <v>0</v>
      </c>
    </row>
    <row r="85" spans="1:5" s="8" customFormat="1" ht="42" hidden="1" customHeight="1" x14ac:dyDescent="0.2">
      <c r="A85" s="12"/>
      <c r="B85" s="164" t="s">
        <v>56</v>
      </c>
      <c r="C85" s="164"/>
      <c r="D85" s="55"/>
      <c r="E85" s="55"/>
    </row>
    <row r="86" spans="1:5" s="21" customFormat="1" ht="15" hidden="1" customHeight="1" x14ac:dyDescent="0.2">
      <c r="A86" s="22"/>
      <c r="B86" s="159" t="s">
        <v>57</v>
      </c>
      <c r="C86" s="159"/>
      <c r="D86" s="55"/>
      <c r="E86" s="55"/>
    </row>
    <row r="87" spans="1:5" s="21" customFormat="1" ht="65.45" hidden="1" customHeight="1" x14ac:dyDescent="0.25">
      <c r="A87" s="22"/>
      <c r="B87" s="160" t="s">
        <v>58</v>
      </c>
      <c r="C87" s="153"/>
      <c r="D87" s="55"/>
      <c r="E87" s="55"/>
    </row>
    <row r="88" spans="1:5" s="8" customFormat="1" ht="31.5" hidden="1" customHeight="1" x14ac:dyDescent="0.2">
      <c r="A88" s="161" t="s">
        <v>110</v>
      </c>
      <c r="B88" s="161"/>
      <c r="C88" s="161"/>
      <c r="D88" s="51">
        <f t="shared" ref="D88:E88" si="31">D89+D90+D94+D98+D99</f>
        <v>0</v>
      </c>
      <c r="E88" s="51">
        <f t="shared" si="31"/>
        <v>0</v>
      </c>
    </row>
    <row r="89" spans="1:5" s="8" customFormat="1" ht="32.450000000000003" hidden="1" customHeight="1" x14ac:dyDescent="0.2">
      <c r="A89" s="12"/>
      <c r="B89" s="156" t="s">
        <v>61</v>
      </c>
      <c r="C89" s="156"/>
      <c r="D89" s="52"/>
      <c r="E89" s="52"/>
    </row>
    <row r="90" spans="1:5" s="8" customFormat="1" ht="30.75" hidden="1" customHeight="1" x14ac:dyDescent="0.2">
      <c r="A90" s="12"/>
      <c r="B90" s="156" t="s">
        <v>63</v>
      </c>
      <c r="C90" s="156"/>
      <c r="D90" s="51">
        <f t="shared" ref="D90:E90" si="32">D91+D92+D93</f>
        <v>0</v>
      </c>
      <c r="E90" s="51">
        <f t="shared" si="32"/>
        <v>0</v>
      </c>
    </row>
    <row r="91" spans="1:5" s="8" customFormat="1" ht="48" hidden="1" customHeight="1" x14ac:dyDescent="0.2">
      <c r="A91" s="12"/>
      <c r="B91" s="33"/>
      <c r="C91" s="17" t="s">
        <v>64</v>
      </c>
      <c r="D91" s="55"/>
      <c r="E91" s="55"/>
    </row>
    <row r="92" spans="1:5" s="8" customFormat="1" ht="28.5" hidden="1" customHeight="1" x14ac:dyDescent="0.2">
      <c r="A92" s="12"/>
      <c r="B92" s="33"/>
      <c r="C92" s="17" t="s">
        <v>65</v>
      </c>
      <c r="D92" s="55"/>
      <c r="E92" s="55"/>
    </row>
    <row r="93" spans="1:5" s="8" customFormat="1" ht="31.15" hidden="1" customHeight="1" x14ac:dyDescent="0.2">
      <c r="A93" s="12"/>
      <c r="B93" s="33"/>
      <c r="C93" s="17" t="s">
        <v>66</v>
      </c>
      <c r="D93" s="55"/>
      <c r="E93" s="55"/>
    </row>
    <row r="94" spans="1:5" s="8" customFormat="1" ht="44.25" hidden="1" customHeight="1" x14ac:dyDescent="0.2">
      <c r="A94" s="12"/>
      <c r="B94" s="156" t="s">
        <v>67</v>
      </c>
      <c r="C94" s="156"/>
      <c r="D94" s="51">
        <f t="shared" ref="D94:E94" si="33">D95+D96+D97</f>
        <v>0</v>
      </c>
      <c r="E94" s="51">
        <f t="shared" si="33"/>
        <v>0</v>
      </c>
    </row>
    <row r="95" spans="1:5" s="8" customFormat="1" ht="45" hidden="1" customHeight="1" x14ac:dyDescent="0.2">
      <c r="A95" s="12"/>
      <c r="B95" s="33"/>
      <c r="C95" s="17" t="s">
        <v>68</v>
      </c>
      <c r="D95" s="55"/>
      <c r="E95" s="55"/>
    </row>
    <row r="96" spans="1:5" s="8" customFormat="1" ht="43.15" hidden="1" customHeight="1" x14ac:dyDescent="0.2">
      <c r="A96" s="12"/>
      <c r="B96" s="33"/>
      <c r="C96" s="17" t="s">
        <v>69</v>
      </c>
      <c r="D96" s="55"/>
      <c r="E96" s="55"/>
    </row>
    <row r="97" spans="1:5" s="8" customFormat="1" ht="30.75" hidden="1" customHeight="1" x14ac:dyDescent="0.2">
      <c r="A97" s="12"/>
      <c r="B97" s="33"/>
      <c r="C97" s="17" t="s">
        <v>70</v>
      </c>
      <c r="D97" s="55"/>
      <c r="E97" s="55"/>
    </row>
    <row r="98" spans="1:5" s="8" customFormat="1" ht="18.75" hidden="1" customHeight="1" x14ac:dyDescent="0.2">
      <c r="A98" s="12"/>
      <c r="B98" s="156" t="s">
        <v>71</v>
      </c>
      <c r="C98" s="156"/>
      <c r="D98" s="55"/>
      <c r="E98" s="55"/>
    </row>
    <row r="99" spans="1:5" s="8" customFormat="1" ht="31.5" hidden="1" customHeight="1" x14ac:dyDescent="0.2">
      <c r="A99" s="12"/>
      <c r="B99" s="148" t="s">
        <v>111</v>
      </c>
      <c r="C99" s="158"/>
      <c r="D99" s="55"/>
      <c r="E99" s="55"/>
    </row>
    <row r="100" spans="1:5" s="8" customFormat="1" ht="42" hidden="1" customHeight="1" x14ac:dyDescent="0.2">
      <c r="A100" s="157" t="s">
        <v>112</v>
      </c>
      <c r="B100" s="157"/>
      <c r="C100" s="157"/>
      <c r="D100" s="54">
        <f t="shared" ref="D100:E100" si="34">D101+D104+D107+D110+D115+D118+D123+D128+D133+D138+D143+D148+D152+D157</f>
        <v>0</v>
      </c>
      <c r="E100" s="54">
        <f t="shared" si="34"/>
        <v>0</v>
      </c>
    </row>
    <row r="101" spans="1:5" s="8" customFormat="1" ht="19.5" hidden="1" customHeight="1" x14ac:dyDescent="0.2">
      <c r="A101" s="34"/>
      <c r="B101" s="156" t="s">
        <v>113</v>
      </c>
      <c r="C101" s="156"/>
      <c r="D101" s="54">
        <f>D102+D103</f>
        <v>0</v>
      </c>
      <c r="E101" s="54">
        <f t="shared" ref="E101" si="35">E102+E103</f>
        <v>0</v>
      </c>
    </row>
    <row r="102" spans="1:5" s="8" customFormat="1" ht="18.600000000000001" hidden="1" customHeight="1" x14ac:dyDescent="0.2">
      <c r="A102" s="34"/>
      <c r="B102" s="33"/>
      <c r="C102" s="14" t="s">
        <v>73</v>
      </c>
      <c r="D102" s="56"/>
      <c r="E102" s="57"/>
    </row>
    <row r="103" spans="1:5" s="38" customFormat="1" ht="18.600000000000001" hidden="1" customHeight="1" x14ac:dyDescent="0.2">
      <c r="A103" s="35"/>
      <c r="B103" s="36"/>
      <c r="C103" s="37" t="s">
        <v>74</v>
      </c>
      <c r="D103" s="56"/>
      <c r="E103" s="56"/>
    </row>
    <row r="104" spans="1:5" s="38" customFormat="1" ht="29.25" hidden="1" customHeight="1" x14ac:dyDescent="0.2">
      <c r="A104" s="35"/>
      <c r="B104" s="139" t="s">
        <v>114</v>
      </c>
      <c r="C104" s="139"/>
      <c r="D104" s="54">
        <f>D105+D106</f>
        <v>0</v>
      </c>
      <c r="E104" s="54">
        <f t="shared" ref="E104" si="36">E105+E106</f>
        <v>0</v>
      </c>
    </row>
    <row r="105" spans="1:5" s="38" customFormat="1" ht="18.600000000000001" hidden="1" customHeight="1" x14ac:dyDescent="0.2">
      <c r="A105" s="35"/>
      <c r="B105" s="36"/>
      <c r="C105" s="39" t="s">
        <v>73</v>
      </c>
      <c r="D105" s="56"/>
      <c r="E105" s="57"/>
    </row>
    <row r="106" spans="1:5" s="38" customFormat="1" ht="18.600000000000001" hidden="1" customHeight="1" x14ac:dyDescent="0.2">
      <c r="A106" s="35"/>
      <c r="B106" s="36"/>
      <c r="C106" s="37" t="s">
        <v>74</v>
      </c>
      <c r="D106" s="56"/>
      <c r="E106" s="56"/>
    </row>
    <row r="107" spans="1:5" s="38" customFormat="1" ht="33" hidden="1" customHeight="1" x14ac:dyDescent="0.2">
      <c r="A107" s="35"/>
      <c r="B107" s="138" t="s">
        <v>115</v>
      </c>
      <c r="C107" s="138"/>
      <c r="D107" s="54">
        <f>D108+D109</f>
        <v>0</v>
      </c>
      <c r="E107" s="54">
        <f t="shared" ref="E107" si="37">E108+E109</f>
        <v>0</v>
      </c>
    </row>
    <row r="108" spans="1:5" s="38" customFormat="1" ht="18.600000000000001" hidden="1" customHeight="1" x14ac:dyDescent="0.2">
      <c r="A108" s="35"/>
      <c r="B108" s="36"/>
      <c r="C108" s="39" t="s">
        <v>73</v>
      </c>
      <c r="D108" s="56"/>
      <c r="E108" s="57"/>
    </row>
    <row r="109" spans="1:5" s="38" customFormat="1" ht="18.600000000000001" hidden="1" customHeight="1" x14ac:dyDescent="0.2">
      <c r="A109" s="35"/>
      <c r="B109" s="36"/>
      <c r="C109" s="37" t="s">
        <v>74</v>
      </c>
      <c r="D109" s="56"/>
      <c r="E109" s="56"/>
    </row>
    <row r="110" spans="1:5" s="8" customFormat="1" ht="30" hidden="1" customHeight="1" x14ac:dyDescent="0.2">
      <c r="A110" s="34"/>
      <c r="B110" s="156" t="s">
        <v>116</v>
      </c>
      <c r="C110" s="156"/>
      <c r="D110" s="54">
        <f t="shared" ref="D110:E110" si="38">D111+D112+D113+D114</f>
        <v>0</v>
      </c>
      <c r="E110" s="54">
        <f t="shared" si="38"/>
        <v>0</v>
      </c>
    </row>
    <row r="111" spans="1:5" s="8" customFormat="1" ht="18.600000000000001" hidden="1" customHeight="1" x14ac:dyDescent="0.2">
      <c r="A111" s="34"/>
      <c r="B111" s="33"/>
      <c r="C111" s="14" t="s">
        <v>75</v>
      </c>
      <c r="D111" s="56"/>
      <c r="E111" s="57"/>
    </row>
    <row r="112" spans="1:5" s="8" customFormat="1" ht="18.600000000000001" hidden="1" customHeight="1" x14ac:dyDescent="0.2">
      <c r="A112" s="34"/>
      <c r="B112" s="33"/>
      <c r="C112" s="14" t="s">
        <v>73</v>
      </c>
      <c r="D112" s="56"/>
      <c r="E112" s="56"/>
    </row>
    <row r="113" spans="1:5" s="8" customFormat="1" ht="18.600000000000001" hidden="1" customHeight="1" x14ac:dyDescent="0.2">
      <c r="A113" s="34"/>
      <c r="B113" s="33"/>
      <c r="C113" s="14" t="s">
        <v>76</v>
      </c>
      <c r="D113" s="56"/>
      <c r="E113" s="57"/>
    </row>
    <row r="114" spans="1:5" s="8" customFormat="1" ht="18.600000000000001" hidden="1" customHeight="1" x14ac:dyDescent="0.2">
      <c r="A114" s="34"/>
      <c r="B114" s="33"/>
      <c r="C114" s="20" t="s">
        <v>74</v>
      </c>
      <c r="D114" s="56"/>
      <c r="E114" s="56"/>
    </row>
    <row r="115" spans="1:5" s="8" customFormat="1" ht="18.75" hidden="1" customHeight="1" x14ac:dyDescent="0.2">
      <c r="A115" s="34"/>
      <c r="B115" s="156" t="s">
        <v>117</v>
      </c>
      <c r="C115" s="156"/>
      <c r="D115" s="54">
        <f>D116+D117</f>
        <v>0</v>
      </c>
      <c r="E115" s="54">
        <f t="shared" ref="E115" si="39">E116+E117</f>
        <v>0</v>
      </c>
    </row>
    <row r="116" spans="1:5" s="8" customFormat="1" ht="18.600000000000001" hidden="1" customHeight="1" x14ac:dyDescent="0.2">
      <c r="A116" s="34"/>
      <c r="B116" s="33"/>
      <c r="C116" s="14" t="s">
        <v>73</v>
      </c>
      <c r="D116" s="56"/>
      <c r="E116" s="57"/>
    </row>
    <row r="117" spans="1:5" s="38" customFormat="1" ht="18.600000000000001" hidden="1" customHeight="1" x14ac:dyDescent="0.2">
      <c r="A117" s="35"/>
      <c r="B117" s="36"/>
      <c r="C117" s="37" t="s">
        <v>74</v>
      </c>
      <c r="D117" s="56"/>
      <c r="E117" s="56"/>
    </row>
    <row r="118" spans="1:5" s="8" customFormat="1" ht="28.15" hidden="1" customHeight="1" x14ac:dyDescent="0.2">
      <c r="A118" s="34"/>
      <c r="B118" s="156" t="s">
        <v>118</v>
      </c>
      <c r="C118" s="156"/>
      <c r="D118" s="54">
        <f t="shared" ref="D118:E118" si="40">D119+D120+D121+D122</f>
        <v>0</v>
      </c>
      <c r="E118" s="54">
        <f t="shared" si="40"/>
        <v>0</v>
      </c>
    </row>
    <row r="119" spans="1:5" s="8" customFormat="1" ht="18.600000000000001" hidden="1" customHeight="1" x14ac:dyDescent="0.2">
      <c r="A119" s="34"/>
      <c r="B119" s="33"/>
      <c r="C119" s="14" t="s">
        <v>75</v>
      </c>
      <c r="D119" s="56"/>
      <c r="E119" s="57"/>
    </row>
    <row r="120" spans="1:5" s="8" customFormat="1" ht="18.600000000000001" hidden="1" customHeight="1" x14ac:dyDescent="0.2">
      <c r="A120" s="34"/>
      <c r="B120" s="33"/>
      <c r="C120" s="14" t="s">
        <v>73</v>
      </c>
      <c r="D120" s="56"/>
      <c r="E120" s="56"/>
    </row>
    <row r="121" spans="1:5" s="8" customFormat="1" ht="18.600000000000001" hidden="1" customHeight="1" x14ac:dyDescent="0.2">
      <c r="A121" s="34"/>
      <c r="B121" s="33"/>
      <c r="C121" s="14" t="s">
        <v>76</v>
      </c>
      <c r="D121" s="56"/>
      <c r="E121" s="57"/>
    </row>
    <row r="122" spans="1:5" s="8" customFormat="1" ht="18.600000000000001" hidden="1" customHeight="1" x14ac:dyDescent="0.2">
      <c r="A122" s="34"/>
      <c r="B122" s="33"/>
      <c r="C122" s="20" t="s">
        <v>74</v>
      </c>
      <c r="D122" s="56"/>
      <c r="E122" s="56"/>
    </row>
    <row r="123" spans="1:5" s="8" customFormat="1" ht="27.75" hidden="1" customHeight="1" x14ac:dyDescent="0.2">
      <c r="A123" s="34"/>
      <c r="B123" s="156" t="s">
        <v>119</v>
      </c>
      <c r="C123" s="156"/>
      <c r="D123" s="54">
        <f t="shared" ref="D123:E123" si="41">D124+D125+D126+D127</f>
        <v>0</v>
      </c>
      <c r="E123" s="54">
        <f t="shared" si="41"/>
        <v>0</v>
      </c>
    </row>
    <row r="124" spans="1:5" s="8" customFormat="1" ht="18.600000000000001" hidden="1" customHeight="1" x14ac:dyDescent="0.2">
      <c r="A124" s="34"/>
      <c r="B124" s="33"/>
      <c r="C124" s="14" t="s">
        <v>75</v>
      </c>
      <c r="D124" s="56"/>
      <c r="E124" s="57"/>
    </row>
    <row r="125" spans="1:5" s="8" customFormat="1" ht="18.600000000000001" hidden="1" customHeight="1" x14ac:dyDescent="0.2">
      <c r="A125" s="34"/>
      <c r="B125" s="33"/>
      <c r="C125" s="14" t="s">
        <v>73</v>
      </c>
      <c r="D125" s="56"/>
      <c r="E125" s="56"/>
    </row>
    <row r="126" spans="1:5" s="8" customFormat="1" ht="18.600000000000001" hidden="1" customHeight="1" x14ac:dyDescent="0.2">
      <c r="A126" s="34"/>
      <c r="B126" s="33"/>
      <c r="C126" s="14" t="s">
        <v>76</v>
      </c>
      <c r="D126" s="56"/>
      <c r="E126" s="57"/>
    </row>
    <row r="127" spans="1:5" s="8" customFormat="1" ht="18.600000000000001" hidden="1" customHeight="1" x14ac:dyDescent="0.2">
      <c r="A127" s="34"/>
      <c r="B127" s="33"/>
      <c r="C127" s="20" t="s">
        <v>74</v>
      </c>
      <c r="D127" s="56"/>
      <c r="E127" s="56"/>
    </row>
    <row r="128" spans="1:5" s="8" customFormat="1" ht="33.6" hidden="1" customHeight="1" x14ac:dyDescent="0.2">
      <c r="A128" s="34"/>
      <c r="B128" s="156" t="s">
        <v>120</v>
      </c>
      <c r="C128" s="156"/>
      <c r="D128" s="54">
        <f t="shared" ref="D128:E128" si="42">D129+D130+D131+D132</f>
        <v>0</v>
      </c>
      <c r="E128" s="54">
        <f t="shared" si="42"/>
        <v>0</v>
      </c>
    </row>
    <row r="129" spans="1:5" s="8" customFormat="1" ht="18.600000000000001" hidden="1" customHeight="1" x14ac:dyDescent="0.2">
      <c r="A129" s="34"/>
      <c r="B129" s="33"/>
      <c r="C129" s="14" t="s">
        <v>75</v>
      </c>
      <c r="D129" s="56"/>
      <c r="E129" s="57"/>
    </row>
    <row r="130" spans="1:5" s="8" customFormat="1" ht="18.600000000000001" hidden="1" customHeight="1" x14ac:dyDescent="0.2">
      <c r="A130" s="34"/>
      <c r="B130" s="33"/>
      <c r="C130" s="14" t="s">
        <v>73</v>
      </c>
      <c r="D130" s="56"/>
      <c r="E130" s="56"/>
    </row>
    <row r="131" spans="1:5" s="8" customFormat="1" ht="18.600000000000001" hidden="1" customHeight="1" x14ac:dyDescent="0.2">
      <c r="A131" s="34"/>
      <c r="B131" s="33"/>
      <c r="C131" s="14" t="s">
        <v>76</v>
      </c>
      <c r="D131" s="56"/>
      <c r="E131" s="57"/>
    </row>
    <row r="132" spans="1:5" s="8" customFormat="1" ht="18.600000000000001" hidden="1" customHeight="1" x14ac:dyDescent="0.2">
      <c r="A132" s="34"/>
      <c r="B132" s="33"/>
      <c r="C132" s="20" t="s">
        <v>74</v>
      </c>
      <c r="D132" s="56"/>
      <c r="E132" s="56"/>
    </row>
    <row r="133" spans="1:5" s="8" customFormat="1" ht="30" hidden="1" customHeight="1" x14ac:dyDescent="0.2">
      <c r="A133" s="34"/>
      <c r="B133" s="156" t="s">
        <v>121</v>
      </c>
      <c r="C133" s="156"/>
      <c r="D133" s="54">
        <f t="shared" ref="D133:E133" si="43">D134+D135+D136+D137</f>
        <v>0</v>
      </c>
      <c r="E133" s="54">
        <f t="shared" si="43"/>
        <v>0</v>
      </c>
    </row>
    <row r="134" spans="1:5" s="8" customFormat="1" ht="18.600000000000001" hidden="1" customHeight="1" x14ac:dyDescent="0.2">
      <c r="A134" s="34"/>
      <c r="B134" s="33"/>
      <c r="C134" s="14" t="s">
        <v>75</v>
      </c>
      <c r="D134" s="56"/>
      <c r="E134" s="57"/>
    </row>
    <row r="135" spans="1:5" s="8" customFormat="1" ht="18.600000000000001" hidden="1" customHeight="1" x14ac:dyDescent="0.2">
      <c r="A135" s="34"/>
      <c r="B135" s="33"/>
      <c r="C135" s="14" t="s">
        <v>73</v>
      </c>
      <c r="D135" s="56"/>
      <c r="E135" s="56"/>
    </row>
    <row r="136" spans="1:5" s="8" customFormat="1" ht="18.600000000000001" hidden="1" customHeight="1" x14ac:dyDescent="0.2">
      <c r="A136" s="34"/>
      <c r="B136" s="33"/>
      <c r="C136" s="14" t="s">
        <v>76</v>
      </c>
      <c r="D136" s="56"/>
      <c r="E136" s="57"/>
    </row>
    <row r="137" spans="1:5" s="8" customFormat="1" ht="18.600000000000001" hidden="1" customHeight="1" x14ac:dyDescent="0.2">
      <c r="A137" s="34"/>
      <c r="B137" s="33"/>
      <c r="C137" s="20" t="s">
        <v>74</v>
      </c>
      <c r="D137" s="56"/>
      <c r="E137" s="56"/>
    </row>
    <row r="138" spans="1:5" s="8" customFormat="1" ht="30" hidden="1" customHeight="1" x14ac:dyDescent="0.2">
      <c r="A138" s="34"/>
      <c r="B138" s="156" t="s">
        <v>77</v>
      </c>
      <c r="C138" s="156"/>
      <c r="D138" s="54">
        <f t="shared" ref="D138:E138" si="44">D139+D140+D141+D142</f>
        <v>0</v>
      </c>
      <c r="E138" s="54">
        <f t="shared" si="44"/>
        <v>0</v>
      </c>
    </row>
    <row r="139" spans="1:5" s="8" customFormat="1" ht="18.600000000000001" hidden="1" customHeight="1" x14ac:dyDescent="0.2">
      <c r="A139" s="34"/>
      <c r="B139" s="33"/>
      <c r="C139" s="14" t="s">
        <v>75</v>
      </c>
      <c r="D139" s="56"/>
      <c r="E139" s="57"/>
    </row>
    <row r="140" spans="1:5" s="8" customFormat="1" ht="18.600000000000001" hidden="1" customHeight="1" x14ac:dyDescent="0.2">
      <c r="A140" s="34"/>
      <c r="B140" s="33"/>
      <c r="C140" s="14" t="s">
        <v>73</v>
      </c>
      <c r="D140" s="56"/>
      <c r="E140" s="56"/>
    </row>
    <row r="141" spans="1:5" s="8" customFormat="1" ht="18.600000000000001" hidden="1" customHeight="1" x14ac:dyDescent="0.2">
      <c r="A141" s="34"/>
      <c r="B141" s="33"/>
      <c r="C141" s="20" t="s">
        <v>76</v>
      </c>
      <c r="D141" s="56"/>
      <c r="E141" s="57"/>
    </row>
    <row r="142" spans="1:5" s="8" customFormat="1" ht="18.600000000000001" hidden="1" customHeight="1" x14ac:dyDescent="0.2">
      <c r="A142" s="34"/>
      <c r="B142" s="33"/>
      <c r="C142" s="20" t="s">
        <v>74</v>
      </c>
      <c r="D142" s="56"/>
      <c r="E142" s="56"/>
    </row>
    <row r="143" spans="1:5" s="21" customFormat="1" ht="29.25" hidden="1" customHeight="1" x14ac:dyDescent="0.25">
      <c r="A143" s="40"/>
      <c r="B143" s="148" t="s">
        <v>78</v>
      </c>
      <c r="C143" s="148"/>
      <c r="D143" s="54">
        <f t="shared" ref="D143:E143" si="45">D144+D145+D146+D147</f>
        <v>0</v>
      </c>
      <c r="E143" s="54">
        <f t="shared" si="45"/>
        <v>0</v>
      </c>
    </row>
    <row r="144" spans="1:5" s="8" customFormat="1" ht="18.600000000000001" hidden="1" customHeight="1" x14ac:dyDescent="0.2">
      <c r="A144" s="34"/>
      <c r="B144" s="33"/>
      <c r="C144" s="14" t="s">
        <v>75</v>
      </c>
      <c r="D144" s="56"/>
      <c r="E144" s="57"/>
    </row>
    <row r="145" spans="1:5" s="8" customFormat="1" ht="18.600000000000001" hidden="1" customHeight="1" x14ac:dyDescent="0.2">
      <c r="A145" s="34"/>
      <c r="B145" s="33"/>
      <c r="C145" s="14" t="s">
        <v>73</v>
      </c>
      <c r="D145" s="56"/>
      <c r="E145" s="56"/>
    </row>
    <row r="146" spans="1:5" s="8" customFormat="1" ht="18.600000000000001" hidden="1" customHeight="1" x14ac:dyDescent="0.2">
      <c r="A146" s="34"/>
      <c r="B146" s="33"/>
      <c r="C146" s="20" t="s">
        <v>76</v>
      </c>
      <c r="D146" s="56"/>
      <c r="E146" s="57"/>
    </row>
    <row r="147" spans="1:5" s="8" customFormat="1" ht="18.600000000000001" hidden="1" customHeight="1" x14ac:dyDescent="0.2">
      <c r="A147" s="34"/>
      <c r="B147" s="33"/>
      <c r="C147" s="20" t="s">
        <v>74</v>
      </c>
      <c r="D147" s="56"/>
      <c r="E147" s="56"/>
    </row>
    <row r="148" spans="1:5" s="8" customFormat="1" ht="43.5" hidden="1" customHeight="1" x14ac:dyDescent="0.2">
      <c r="A148" s="34"/>
      <c r="B148" s="147" t="s">
        <v>122</v>
      </c>
      <c r="C148" s="147"/>
      <c r="D148" s="54">
        <f t="shared" ref="D148:E148" si="46">D149+D150+D151</f>
        <v>0</v>
      </c>
      <c r="E148" s="54">
        <f t="shared" si="46"/>
        <v>0</v>
      </c>
    </row>
    <row r="149" spans="1:5" s="8" customFormat="1" ht="18.600000000000001" hidden="1" customHeight="1" x14ac:dyDescent="0.2">
      <c r="A149" s="34"/>
      <c r="B149" s="41"/>
      <c r="C149" s="14" t="s">
        <v>75</v>
      </c>
      <c r="D149" s="56"/>
      <c r="E149" s="57"/>
    </row>
    <row r="150" spans="1:5" s="8" customFormat="1" ht="18.600000000000001" hidden="1" customHeight="1" x14ac:dyDescent="0.2">
      <c r="A150" s="34"/>
      <c r="B150" s="41"/>
      <c r="C150" s="14" t="s">
        <v>73</v>
      </c>
      <c r="D150" s="56"/>
      <c r="E150" s="56"/>
    </row>
    <row r="151" spans="1:5" s="8" customFormat="1" ht="18.600000000000001" hidden="1" customHeight="1" x14ac:dyDescent="0.2">
      <c r="A151" s="34"/>
      <c r="B151" s="33"/>
      <c r="C151" s="20" t="s">
        <v>74</v>
      </c>
      <c r="D151" s="56"/>
      <c r="E151" s="57"/>
    </row>
    <row r="152" spans="1:5" s="8" customFormat="1" ht="30" hidden="1" customHeight="1" x14ac:dyDescent="0.2">
      <c r="A152" s="42"/>
      <c r="B152" s="147" t="s">
        <v>79</v>
      </c>
      <c r="C152" s="147"/>
      <c r="D152" s="54">
        <f t="shared" ref="D152:E152" si="47">D153+D154+D155+D156</f>
        <v>0</v>
      </c>
      <c r="E152" s="54">
        <f t="shared" si="47"/>
        <v>0</v>
      </c>
    </row>
    <row r="153" spans="1:5" s="8" customFormat="1" ht="18.600000000000001" hidden="1" customHeight="1" x14ac:dyDescent="0.2">
      <c r="A153" s="42"/>
      <c r="B153" s="42"/>
      <c r="C153" s="20" t="s">
        <v>75</v>
      </c>
      <c r="D153" s="56"/>
      <c r="E153" s="57"/>
    </row>
    <row r="154" spans="1:5" s="8" customFormat="1" ht="18.600000000000001" hidden="1" customHeight="1" x14ac:dyDescent="0.2">
      <c r="A154" s="42"/>
      <c r="B154" s="42"/>
      <c r="C154" s="20" t="s">
        <v>73</v>
      </c>
      <c r="D154" s="56"/>
      <c r="E154" s="56"/>
    </row>
    <row r="155" spans="1:5" s="8" customFormat="1" ht="18.600000000000001" hidden="1" customHeight="1" x14ac:dyDescent="0.2">
      <c r="A155" s="42"/>
      <c r="B155" s="42"/>
      <c r="C155" s="20" t="s">
        <v>76</v>
      </c>
      <c r="D155" s="56"/>
      <c r="E155" s="57"/>
    </row>
    <row r="156" spans="1:5" s="8" customFormat="1" ht="18.600000000000001" hidden="1" customHeight="1" x14ac:dyDescent="0.2">
      <c r="A156" s="34"/>
      <c r="B156" s="33"/>
      <c r="C156" s="20" t="s">
        <v>74</v>
      </c>
      <c r="D156" s="56"/>
      <c r="E156" s="56"/>
    </row>
    <row r="157" spans="1:5" s="8" customFormat="1" ht="40.9" hidden="1" customHeight="1" x14ac:dyDescent="0.2">
      <c r="A157" s="42"/>
      <c r="B157" s="147" t="s">
        <v>80</v>
      </c>
      <c r="C157" s="147"/>
      <c r="D157" s="54">
        <f t="shared" ref="D157:E157" si="48">D158+D159+D160+D161</f>
        <v>0</v>
      </c>
      <c r="E157" s="54">
        <f t="shared" si="48"/>
        <v>0</v>
      </c>
    </row>
    <row r="158" spans="1:5" s="8" customFormat="1" ht="18.600000000000001" hidden="1" customHeight="1" x14ac:dyDescent="0.2">
      <c r="A158" s="42"/>
      <c r="B158" s="42"/>
      <c r="C158" s="20" t="s">
        <v>75</v>
      </c>
      <c r="D158" s="56"/>
      <c r="E158" s="57"/>
    </row>
    <row r="159" spans="1:5" s="8" customFormat="1" ht="18.600000000000001" hidden="1" customHeight="1" x14ac:dyDescent="0.2">
      <c r="A159" s="42"/>
      <c r="B159" s="42"/>
      <c r="C159" s="20" t="s">
        <v>73</v>
      </c>
      <c r="D159" s="56"/>
      <c r="E159" s="56"/>
    </row>
    <row r="160" spans="1:5" s="8" customFormat="1" ht="18.600000000000001" hidden="1" customHeight="1" x14ac:dyDescent="0.2">
      <c r="A160" s="42"/>
      <c r="B160" s="42"/>
      <c r="C160" s="20" t="s">
        <v>76</v>
      </c>
      <c r="D160" s="56"/>
      <c r="E160" s="57"/>
    </row>
    <row r="161" spans="1:5" s="8" customFormat="1" ht="18.600000000000001" hidden="1" customHeight="1" x14ac:dyDescent="0.2">
      <c r="A161" s="34"/>
      <c r="B161" s="33"/>
      <c r="C161" s="20" t="s">
        <v>74</v>
      </c>
      <c r="D161" s="56"/>
      <c r="E161" s="56"/>
    </row>
    <row r="162" spans="1:5" s="21" customFormat="1" ht="47.45" hidden="1" customHeight="1" x14ac:dyDescent="0.25">
      <c r="A162" s="157" t="s">
        <v>81</v>
      </c>
      <c r="B162" s="153"/>
      <c r="C162" s="153"/>
      <c r="D162" s="54">
        <f t="shared" ref="D162:E162" si="49">D163+D167+D171+D175+D179+D183+D187+D191+D194</f>
        <v>0</v>
      </c>
      <c r="E162" s="54">
        <f t="shared" si="49"/>
        <v>0</v>
      </c>
    </row>
    <row r="163" spans="1:5" s="21" customFormat="1" ht="28.15" hidden="1" customHeight="1" x14ac:dyDescent="0.25">
      <c r="A163" s="40"/>
      <c r="B163" s="148" t="s">
        <v>82</v>
      </c>
      <c r="C163" s="153"/>
      <c r="D163" s="54">
        <f t="shared" ref="D163:E163" si="50">D164+D165+D166</f>
        <v>0</v>
      </c>
      <c r="E163" s="54">
        <f t="shared" si="50"/>
        <v>0</v>
      </c>
    </row>
    <row r="164" spans="1:5" s="21" customFormat="1" ht="12.75" hidden="1" x14ac:dyDescent="0.25">
      <c r="A164" s="42"/>
      <c r="B164" s="42"/>
      <c r="C164" s="20" t="s">
        <v>75</v>
      </c>
      <c r="D164" s="55"/>
      <c r="E164" s="55"/>
    </row>
    <row r="165" spans="1:5" s="21" customFormat="1" ht="12.75" hidden="1" x14ac:dyDescent="0.25">
      <c r="A165" s="42"/>
      <c r="B165" s="42"/>
      <c r="C165" s="20" t="s">
        <v>73</v>
      </c>
      <c r="D165" s="55"/>
      <c r="E165" s="55"/>
    </row>
    <row r="166" spans="1:5" s="21" customFormat="1" ht="12.75" hidden="1" x14ac:dyDescent="0.25">
      <c r="A166" s="42"/>
      <c r="B166" s="42"/>
      <c r="C166" s="20" t="s">
        <v>76</v>
      </c>
      <c r="D166" s="55"/>
      <c r="E166" s="55"/>
    </row>
    <row r="167" spans="1:5" s="21" customFormat="1" ht="31.9" hidden="1" customHeight="1" x14ac:dyDescent="0.25">
      <c r="A167" s="42"/>
      <c r="B167" s="154" t="s">
        <v>83</v>
      </c>
      <c r="C167" s="155"/>
      <c r="D167" s="54">
        <f t="shared" ref="D167:E167" si="51">D168+D169+D170</f>
        <v>0</v>
      </c>
      <c r="E167" s="54">
        <f t="shared" si="51"/>
        <v>0</v>
      </c>
    </row>
    <row r="168" spans="1:5" s="21" customFormat="1" ht="12.75" hidden="1" x14ac:dyDescent="0.25">
      <c r="A168" s="42"/>
      <c r="B168" s="42"/>
      <c r="C168" s="20" t="s">
        <v>75</v>
      </c>
      <c r="D168" s="55"/>
      <c r="E168" s="55"/>
    </row>
    <row r="169" spans="1:5" s="21" customFormat="1" ht="12.75" hidden="1" x14ac:dyDescent="0.25">
      <c r="A169" s="42"/>
      <c r="B169" s="42"/>
      <c r="C169" s="20" t="s">
        <v>73</v>
      </c>
      <c r="D169" s="55"/>
      <c r="E169" s="55"/>
    </row>
    <row r="170" spans="1:5" s="21" customFormat="1" ht="12.75" hidden="1" x14ac:dyDescent="0.25">
      <c r="A170" s="42"/>
      <c r="B170" s="42"/>
      <c r="C170" s="20" t="s">
        <v>76</v>
      </c>
      <c r="D170" s="55"/>
      <c r="E170" s="55"/>
    </row>
    <row r="171" spans="1:5" s="21" customFormat="1" ht="18" hidden="1" customHeight="1" x14ac:dyDescent="0.25">
      <c r="A171" s="42"/>
      <c r="B171" s="154" t="s">
        <v>84</v>
      </c>
      <c r="C171" s="155"/>
      <c r="D171" s="54">
        <f t="shared" ref="D171:E171" si="52">D172+D173+D174</f>
        <v>0</v>
      </c>
      <c r="E171" s="54">
        <f t="shared" si="52"/>
        <v>0</v>
      </c>
    </row>
    <row r="172" spans="1:5" s="21" customFormat="1" ht="12.75" hidden="1" x14ac:dyDescent="0.25">
      <c r="A172" s="42"/>
      <c r="B172" s="42"/>
      <c r="C172" s="20" t="s">
        <v>75</v>
      </c>
      <c r="D172" s="55"/>
      <c r="E172" s="55"/>
    </row>
    <row r="173" spans="1:5" s="21" customFormat="1" ht="12.75" hidden="1" x14ac:dyDescent="0.25">
      <c r="A173" s="42"/>
      <c r="B173" s="42"/>
      <c r="C173" s="20" t="s">
        <v>73</v>
      </c>
      <c r="D173" s="55"/>
      <c r="E173" s="55"/>
    </row>
    <row r="174" spans="1:5" s="21" customFormat="1" ht="12.75" hidden="1" x14ac:dyDescent="0.25">
      <c r="A174" s="42"/>
      <c r="B174" s="42"/>
      <c r="C174" s="20" t="s">
        <v>76</v>
      </c>
      <c r="D174" s="55"/>
      <c r="E174" s="55"/>
    </row>
    <row r="175" spans="1:5" s="21" customFormat="1" ht="27.6" hidden="1" customHeight="1" x14ac:dyDescent="0.25">
      <c r="A175" s="42"/>
      <c r="B175" s="147" t="s">
        <v>85</v>
      </c>
      <c r="C175" s="148"/>
      <c r="D175" s="54">
        <f t="shared" ref="D175:E175" si="53">D176+D177+D178</f>
        <v>0</v>
      </c>
      <c r="E175" s="54">
        <f t="shared" si="53"/>
        <v>0</v>
      </c>
    </row>
    <row r="176" spans="1:5" s="21" customFormat="1" ht="12.75" hidden="1" x14ac:dyDescent="0.25">
      <c r="A176" s="42"/>
      <c r="B176" s="42"/>
      <c r="C176" s="20" t="s">
        <v>75</v>
      </c>
      <c r="D176" s="55"/>
      <c r="E176" s="55"/>
    </row>
    <row r="177" spans="1:5" s="21" customFormat="1" ht="12.75" hidden="1" x14ac:dyDescent="0.25">
      <c r="A177" s="42"/>
      <c r="B177" s="42"/>
      <c r="C177" s="20" t="s">
        <v>73</v>
      </c>
      <c r="D177" s="55"/>
      <c r="E177" s="55"/>
    </row>
    <row r="178" spans="1:5" s="21" customFormat="1" ht="12.75" hidden="1" x14ac:dyDescent="0.25">
      <c r="A178" s="42"/>
      <c r="B178" s="42"/>
      <c r="C178" s="20" t="s">
        <v>76</v>
      </c>
      <c r="D178" s="55"/>
      <c r="E178" s="55"/>
    </row>
    <row r="179" spans="1:5" s="21" customFormat="1" ht="29.45" hidden="1" customHeight="1" x14ac:dyDescent="0.25">
      <c r="A179" s="42"/>
      <c r="B179" s="147" t="s">
        <v>86</v>
      </c>
      <c r="C179" s="148"/>
      <c r="D179" s="54">
        <f t="shared" ref="D179:E179" si="54">D180+D181+D182</f>
        <v>0</v>
      </c>
      <c r="E179" s="54">
        <f t="shared" si="54"/>
        <v>0</v>
      </c>
    </row>
    <row r="180" spans="1:5" s="21" customFormat="1" ht="12.75" hidden="1" x14ac:dyDescent="0.25">
      <c r="A180" s="42"/>
      <c r="B180" s="42"/>
      <c r="C180" s="20" t="s">
        <v>75</v>
      </c>
      <c r="D180" s="55"/>
      <c r="E180" s="55"/>
    </row>
    <row r="181" spans="1:5" s="21" customFormat="1" ht="12.75" hidden="1" x14ac:dyDescent="0.25">
      <c r="A181" s="42"/>
      <c r="B181" s="42"/>
      <c r="C181" s="20" t="s">
        <v>73</v>
      </c>
      <c r="D181" s="55"/>
      <c r="E181" s="55"/>
    </row>
    <row r="182" spans="1:5" s="21" customFormat="1" ht="12.75" hidden="1" x14ac:dyDescent="0.25">
      <c r="A182" s="42"/>
      <c r="B182" s="42"/>
      <c r="C182" s="20" t="s">
        <v>76</v>
      </c>
      <c r="D182" s="55"/>
      <c r="E182" s="55"/>
    </row>
    <row r="183" spans="1:5" s="21" customFormat="1" ht="28.15" hidden="1" customHeight="1" x14ac:dyDescent="0.25">
      <c r="A183" s="42"/>
      <c r="B183" s="147" t="s">
        <v>87</v>
      </c>
      <c r="C183" s="148"/>
      <c r="D183" s="54">
        <f t="shared" ref="D183:E183" si="55">D184+D185+D186</f>
        <v>0</v>
      </c>
      <c r="E183" s="54">
        <f t="shared" si="55"/>
        <v>0</v>
      </c>
    </row>
    <row r="184" spans="1:5" s="21" customFormat="1" ht="12.75" hidden="1" x14ac:dyDescent="0.25">
      <c r="A184" s="42"/>
      <c r="B184" s="42"/>
      <c r="C184" s="20" t="s">
        <v>75</v>
      </c>
      <c r="D184" s="55"/>
      <c r="E184" s="55"/>
    </row>
    <row r="185" spans="1:5" s="21" customFormat="1" ht="12.75" hidden="1" x14ac:dyDescent="0.25">
      <c r="A185" s="42"/>
      <c r="B185" s="42"/>
      <c r="C185" s="20" t="s">
        <v>73</v>
      </c>
      <c r="D185" s="55"/>
      <c r="E185" s="55"/>
    </row>
    <row r="186" spans="1:5" s="21" customFormat="1" ht="12.75" hidden="1" x14ac:dyDescent="0.25">
      <c r="A186" s="42"/>
      <c r="B186" s="42"/>
      <c r="C186" s="20" t="s">
        <v>76</v>
      </c>
      <c r="D186" s="55"/>
      <c r="E186" s="55"/>
    </row>
    <row r="187" spans="1:5" s="21" customFormat="1" ht="28.15" hidden="1" customHeight="1" x14ac:dyDescent="0.25">
      <c r="A187" s="42"/>
      <c r="B187" s="147" t="s">
        <v>88</v>
      </c>
      <c r="C187" s="148"/>
      <c r="D187" s="54">
        <f t="shared" ref="D187:E187" si="56">D188+D189+D190</f>
        <v>0</v>
      </c>
      <c r="E187" s="54">
        <f t="shared" si="56"/>
        <v>0</v>
      </c>
    </row>
    <row r="188" spans="1:5" s="21" customFormat="1" ht="12.75" hidden="1" x14ac:dyDescent="0.25">
      <c r="A188" s="42"/>
      <c r="B188" s="42"/>
      <c r="C188" s="20" t="s">
        <v>75</v>
      </c>
      <c r="D188" s="55"/>
      <c r="E188" s="55"/>
    </row>
    <row r="189" spans="1:5" s="21" customFormat="1" ht="12.75" hidden="1" x14ac:dyDescent="0.25">
      <c r="A189" s="42"/>
      <c r="B189" s="42"/>
      <c r="C189" s="20" t="s">
        <v>73</v>
      </c>
      <c r="D189" s="55"/>
      <c r="E189" s="55"/>
    </row>
    <row r="190" spans="1:5" s="21" customFormat="1" ht="12.75" hidden="1" x14ac:dyDescent="0.25">
      <c r="A190" s="42"/>
      <c r="B190" s="42"/>
      <c r="C190" s="20" t="s">
        <v>76</v>
      </c>
      <c r="D190" s="55"/>
      <c r="E190" s="55"/>
    </row>
    <row r="191" spans="1:5" s="24" customFormat="1" ht="25.15" hidden="1" customHeight="1" x14ac:dyDescent="0.25">
      <c r="A191" s="42"/>
      <c r="B191" s="147" t="s">
        <v>89</v>
      </c>
      <c r="C191" s="148"/>
      <c r="D191" s="54">
        <f t="shared" ref="D191:E191" si="57">D192+D193</f>
        <v>0</v>
      </c>
      <c r="E191" s="54">
        <f t="shared" si="57"/>
        <v>0</v>
      </c>
    </row>
    <row r="192" spans="1:5" s="24" customFormat="1" ht="12.75" hidden="1" x14ac:dyDescent="0.25">
      <c r="A192" s="42"/>
      <c r="B192" s="42"/>
      <c r="C192" s="20" t="s">
        <v>75</v>
      </c>
      <c r="D192" s="55"/>
      <c r="E192" s="55"/>
    </row>
    <row r="193" spans="1:5" s="24" customFormat="1" ht="12.75" hidden="1" x14ac:dyDescent="0.25">
      <c r="A193" s="42"/>
      <c r="B193" s="42"/>
      <c r="C193" s="20" t="s">
        <v>73</v>
      </c>
      <c r="D193" s="55"/>
      <c r="E193" s="55"/>
    </row>
    <row r="194" spans="1:5" s="24" customFormat="1" ht="27" hidden="1" customHeight="1" x14ac:dyDescent="0.25">
      <c r="A194" s="42"/>
      <c r="B194" s="147" t="s">
        <v>90</v>
      </c>
      <c r="C194" s="148"/>
      <c r="D194" s="54">
        <f t="shared" ref="D194:E194" si="58">D195+D196+D197</f>
        <v>0</v>
      </c>
      <c r="E194" s="54">
        <f t="shared" si="58"/>
        <v>0</v>
      </c>
    </row>
    <row r="195" spans="1:5" s="24" customFormat="1" ht="12.75" hidden="1" x14ac:dyDescent="0.25">
      <c r="A195" s="42"/>
      <c r="B195" s="42"/>
      <c r="C195" s="20" t="s">
        <v>75</v>
      </c>
      <c r="D195" s="55"/>
      <c r="E195" s="55"/>
    </row>
    <row r="196" spans="1:5" s="24" customFormat="1" ht="12.75" hidden="1" x14ac:dyDescent="0.25">
      <c r="A196" s="42"/>
      <c r="B196" s="42"/>
      <c r="C196" s="20" t="s">
        <v>73</v>
      </c>
      <c r="D196" s="55"/>
      <c r="E196" s="55"/>
    </row>
    <row r="197" spans="1:5" s="24" customFormat="1" ht="12.75" hidden="1" x14ac:dyDescent="0.25">
      <c r="A197" s="42"/>
      <c r="B197" s="42"/>
      <c r="C197" s="20" t="s">
        <v>76</v>
      </c>
      <c r="D197" s="55"/>
      <c r="E197" s="55"/>
    </row>
    <row r="198" spans="1:5" s="43" customFormat="1" ht="32.25" customHeight="1" x14ac:dyDescent="0.25">
      <c r="A198" s="165" t="s">
        <v>189</v>
      </c>
      <c r="B198" s="166"/>
      <c r="C198" s="166"/>
      <c r="D198" s="101">
        <f>D199+D203</f>
        <v>1663676</v>
      </c>
      <c r="E198" s="101">
        <f>E199+E203</f>
        <v>1916924</v>
      </c>
    </row>
    <row r="199" spans="1:5" s="78" customFormat="1" ht="18" x14ac:dyDescent="0.2">
      <c r="A199" s="141" t="s">
        <v>150</v>
      </c>
      <c r="B199" s="191"/>
      <c r="C199" s="191"/>
      <c r="D199" s="102">
        <f t="shared" ref="D199:E201" si="59">D200</f>
        <v>1663676</v>
      </c>
      <c r="E199" s="102">
        <f t="shared" si="59"/>
        <v>1916924</v>
      </c>
    </row>
    <row r="200" spans="1:5" s="24" customFormat="1" ht="12.75" x14ac:dyDescent="0.25">
      <c r="A200" s="161" t="s">
        <v>187</v>
      </c>
      <c r="B200" s="161"/>
      <c r="C200" s="161"/>
      <c r="D200" s="95">
        <f t="shared" si="59"/>
        <v>1663676</v>
      </c>
      <c r="E200" s="95">
        <f t="shared" si="59"/>
        <v>1916924</v>
      </c>
    </row>
    <row r="201" spans="1:5" s="24" customFormat="1" ht="12.75" x14ac:dyDescent="0.25">
      <c r="A201" s="161" t="s">
        <v>154</v>
      </c>
      <c r="B201" s="161"/>
      <c r="C201" s="161"/>
      <c r="D201" s="95">
        <f t="shared" si="59"/>
        <v>1663676</v>
      </c>
      <c r="E201" s="95">
        <f t="shared" si="59"/>
        <v>1916924</v>
      </c>
    </row>
    <row r="202" spans="1:5" s="24" customFormat="1" ht="12.75" x14ac:dyDescent="0.2">
      <c r="A202" s="18"/>
      <c r="B202" s="94" t="s">
        <v>188</v>
      </c>
      <c r="C202" s="15"/>
      <c r="D202" s="55">
        <v>1663676</v>
      </c>
      <c r="E202" s="55">
        <v>1916924</v>
      </c>
    </row>
    <row r="203" spans="1:5" s="24" customFormat="1" ht="15.75" x14ac:dyDescent="0.25">
      <c r="A203" s="141" t="s">
        <v>157</v>
      </c>
      <c r="B203" s="140"/>
      <c r="C203" s="140"/>
      <c r="D203" s="102">
        <v>0</v>
      </c>
      <c r="E203" s="102">
        <v>0</v>
      </c>
    </row>
    <row r="204" spans="1:5" s="8" customFormat="1" ht="28.5" customHeight="1" x14ac:dyDescent="0.2">
      <c r="A204" s="149" t="s">
        <v>124</v>
      </c>
      <c r="B204" s="150"/>
      <c r="C204" s="150"/>
      <c r="D204" s="150"/>
      <c r="E204" s="150"/>
    </row>
    <row r="205" spans="1:5" s="8" customFormat="1" ht="15.75" customHeight="1" x14ac:dyDescent="0.2">
      <c r="A205" s="167" t="s">
        <v>151</v>
      </c>
      <c r="B205" s="168"/>
      <c r="C205" s="169"/>
      <c r="D205" s="50">
        <f>D206+D395+D453</f>
        <v>33341217</v>
      </c>
      <c r="E205" s="50">
        <f>E206+E395+E453</f>
        <v>23900000</v>
      </c>
    </row>
    <row r="206" spans="1:5" s="8" customFormat="1" ht="35.450000000000003" customHeight="1" x14ac:dyDescent="0.2">
      <c r="A206" s="179" t="s">
        <v>162</v>
      </c>
      <c r="B206" s="180"/>
      <c r="C206" s="181"/>
      <c r="D206" s="101">
        <f>D207+D263</f>
        <v>20278220</v>
      </c>
      <c r="E206" s="101">
        <f>E207+E263</f>
        <v>10600000</v>
      </c>
    </row>
    <row r="207" spans="1:5" s="43" customFormat="1" ht="18" customHeight="1" x14ac:dyDescent="0.25">
      <c r="A207" s="182" t="s">
        <v>158</v>
      </c>
      <c r="B207" s="183"/>
      <c r="C207" s="184"/>
      <c r="D207" s="102">
        <f>D219+D248+D255</f>
        <v>20129220</v>
      </c>
      <c r="E207" s="102">
        <f>E219+E248+E255+E244</f>
        <v>10600000</v>
      </c>
    </row>
    <row r="208" spans="1:5" s="8" customFormat="1" ht="18.600000000000001" hidden="1" customHeight="1" x14ac:dyDescent="0.2">
      <c r="A208" s="103" t="s">
        <v>6</v>
      </c>
      <c r="B208" s="39"/>
      <c r="C208" s="104"/>
      <c r="D208" s="107">
        <f t="shared" ref="D208:E208" si="60">D209+D217</f>
        <v>0</v>
      </c>
      <c r="E208" s="107">
        <f t="shared" si="60"/>
        <v>0</v>
      </c>
    </row>
    <row r="209" spans="1:5" s="8" customFormat="1" ht="18.600000000000001" hidden="1" customHeight="1" x14ac:dyDescent="0.2">
      <c r="A209" s="103" t="s">
        <v>7</v>
      </c>
      <c r="B209" s="106"/>
      <c r="C209" s="104"/>
      <c r="D209" s="107">
        <f t="shared" ref="D209:E209" si="61">D210+D212+D215+D216</f>
        <v>0</v>
      </c>
      <c r="E209" s="107">
        <f t="shared" si="61"/>
        <v>0</v>
      </c>
    </row>
    <row r="210" spans="1:5" s="8" customFormat="1" ht="16.899999999999999" hidden="1" customHeight="1" x14ac:dyDescent="0.2">
      <c r="A210" s="108"/>
      <c r="B210" s="39" t="s">
        <v>8</v>
      </c>
      <c r="C210" s="106"/>
      <c r="D210" s="107">
        <f t="shared" ref="D210:E210" si="62">D211</f>
        <v>0</v>
      </c>
      <c r="E210" s="107">
        <f t="shared" si="62"/>
        <v>0</v>
      </c>
    </row>
    <row r="211" spans="1:5" s="21" customFormat="1" ht="18" hidden="1" customHeight="1" x14ac:dyDescent="0.2">
      <c r="A211" s="113"/>
      <c r="B211" s="37"/>
      <c r="C211" s="120" t="s">
        <v>9</v>
      </c>
      <c r="D211" s="55"/>
      <c r="E211" s="57"/>
    </row>
    <row r="212" spans="1:5" s="8" customFormat="1" ht="13.9" hidden="1" customHeight="1" x14ac:dyDescent="0.2">
      <c r="A212" s="108"/>
      <c r="B212" s="39" t="s">
        <v>10</v>
      </c>
      <c r="C212" s="106"/>
      <c r="D212" s="121">
        <f t="shared" ref="D212:E212" si="63">D213+D214</f>
        <v>0</v>
      </c>
      <c r="E212" s="121">
        <f t="shared" si="63"/>
        <v>0</v>
      </c>
    </row>
    <row r="213" spans="1:5" s="8" customFormat="1" ht="19.149999999999999" hidden="1" customHeight="1" x14ac:dyDescent="0.2">
      <c r="A213" s="108"/>
      <c r="B213" s="39"/>
      <c r="C213" s="106" t="s">
        <v>11</v>
      </c>
      <c r="D213" s="57"/>
      <c r="E213" s="57"/>
    </row>
    <row r="214" spans="1:5" s="23" customFormat="1" ht="26.25" hidden="1" customHeight="1" x14ac:dyDescent="0.25">
      <c r="A214" s="122"/>
      <c r="B214" s="37"/>
      <c r="C214" s="123" t="s">
        <v>12</v>
      </c>
      <c r="D214" s="55"/>
      <c r="E214" s="55"/>
    </row>
    <row r="215" spans="1:5" s="8" customFormat="1" ht="15.6" hidden="1" customHeight="1" x14ac:dyDescent="0.2">
      <c r="A215" s="103"/>
      <c r="B215" s="39" t="s">
        <v>13</v>
      </c>
      <c r="C215" s="106"/>
      <c r="D215" s="57"/>
      <c r="E215" s="57"/>
    </row>
    <row r="216" spans="1:5" s="8" customFormat="1" ht="15.6" hidden="1" customHeight="1" x14ac:dyDescent="0.2">
      <c r="A216" s="103"/>
      <c r="B216" s="39" t="s">
        <v>14</v>
      </c>
      <c r="C216" s="106"/>
      <c r="D216" s="57"/>
      <c r="E216" s="57"/>
    </row>
    <row r="217" spans="1:5" s="8" customFormat="1" ht="18.600000000000001" hidden="1" customHeight="1" x14ac:dyDescent="0.2">
      <c r="A217" s="103" t="s">
        <v>15</v>
      </c>
      <c r="B217" s="39"/>
      <c r="C217" s="106"/>
      <c r="D217" s="107">
        <f t="shared" ref="D217:E217" si="64">D218</f>
        <v>0</v>
      </c>
      <c r="E217" s="107">
        <f t="shared" si="64"/>
        <v>0</v>
      </c>
    </row>
    <row r="218" spans="1:5" s="8" customFormat="1" ht="14.25" hidden="1" customHeight="1" x14ac:dyDescent="0.2">
      <c r="A218" s="103"/>
      <c r="B218" s="39" t="s">
        <v>16</v>
      </c>
      <c r="C218" s="106"/>
      <c r="D218" s="57"/>
      <c r="E218" s="57"/>
    </row>
    <row r="219" spans="1:5" s="8" customFormat="1" ht="14.25" customHeight="1" x14ac:dyDescent="0.2">
      <c r="A219" s="192" t="s">
        <v>159</v>
      </c>
      <c r="B219" s="193"/>
      <c r="C219" s="194"/>
      <c r="D219" s="107">
        <f>D220+D244</f>
        <v>850000</v>
      </c>
      <c r="E219" s="107">
        <f t="shared" ref="E219" si="65">E220</f>
        <v>1000000</v>
      </c>
    </row>
    <row r="220" spans="1:5" s="8" customFormat="1" ht="14.25" customHeight="1" x14ac:dyDescent="0.2">
      <c r="A220" s="192" t="s">
        <v>154</v>
      </c>
      <c r="B220" s="193"/>
      <c r="C220" s="194"/>
      <c r="D220" s="107">
        <f t="shared" ref="D220:E220" si="66">SUM(D221:D234)</f>
        <v>850000</v>
      </c>
      <c r="E220" s="107">
        <f t="shared" si="66"/>
        <v>1000000</v>
      </c>
    </row>
    <row r="221" spans="1:5" s="8" customFormat="1" ht="18.600000000000001" hidden="1" customHeight="1" x14ac:dyDescent="0.2">
      <c r="A221" s="108"/>
      <c r="B221" s="39" t="s">
        <v>17</v>
      </c>
      <c r="C221" s="106"/>
      <c r="D221" s="57"/>
      <c r="E221" s="57"/>
    </row>
    <row r="222" spans="1:5" s="8" customFormat="1" ht="18.600000000000001" hidden="1" customHeight="1" x14ac:dyDescent="0.2">
      <c r="A222" s="108"/>
      <c r="B222" s="39" t="s">
        <v>18</v>
      </c>
      <c r="C222" s="106"/>
      <c r="D222" s="57"/>
      <c r="E222" s="57"/>
    </row>
    <row r="223" spans="1:5" s="8" customFormat="1" ht="18" hidden="1" customHeight="1" x14ac:dyDescent="0.2">
      <c r="A223" s="108"/>
      <c r="B223" s="170" t="s">
        <v>19</v>
      </c>
      <c r="C223" s="171"/>
      <c r="D223" s="57"/>
      <c r="E223" s="57"/>
    </row>
    <row r="224" spans="1:5" s="8" customFormat="1" ht="18.600000000000001" hidden="1" customHeight="1" x14ac:dyDescent="0.2">
      <c r="A224" s="108"/>
      <c r="B224" s="39" t="s">
        <v>20</v>
      </c>
      <c r="C224" s="106"/>
      <c r="D224" s="57"/>
      <c r="E224" s="55"/>
    </row>
    <row r="225" spans="1:5" s="8" customFormat="1" ht="18.600000000000001" hidden="1" customHeight="1" x14ac:dyDescent="0.2">
      <c r="A225" s="110"/>
      <c r="B225" s="39" t="s">
        <v>21</v>
      </c>
      <c r="C225" s="106"/>
      <c r="D225" s="57"/>
      <c r="E225" s="57"/>
    </row>
    <row r="226" spans="1:5" s="8" customFormat="1" ht="32.25" hidden="1" customHeight="1" x14ac:dyDescent="0.2">
      <c r="A226" s="111"/>
      <c r="B226" s="172" t="s">
        <v>22</v>
      </c>
      <c r="C226" s="173"/>
      <c r="D226" s="57"/>
      <c r="E226" s="57"/>
    </row>
    <row r="227" spans="1:5" s="8" customFormat="1" ht="27.6" hidden="1" customHeight="1" x14ac:dyDescent="0.2">
      <c r="A227" s="111"/>
      <c r="B227" s="195" t="s">
        <v>23</v>
      </c>
      <c r="C227" s="196"/>
      <c r="D227" s="57"/>
      <c r="E227" s="57"/>
    </row>
    <row r="228" spans="1:5" s="8" customFormat="1" ht="26.45" customHeight="1" x14ac:dyDescent="0.2">
      <c r="A228" s="111"/>
      <c r="B228" s="139" t="s">
        <v>24</v>
      </c>
      <c r="C228" s="139"/>
      <c r="D228" s="57">
        <v>500000</v>
      </c>
      <c r="E228" s="57">
        <v>700000</v>
      </c>
    </row>
    <row r="229" spans="1:5" s="8" customFormat="1" ht="18.600000000000001" hidden="1" customHeight="1" x14ac:dyDescent="0.2">
      <c r="A229" s="111"/>
      <c r="B229" s="144" t="s">
        <v>25</v>
      </c>
      <c r="C229" s="144"/>
      <c r="D229" s="57"/>
      <c r="E229" s="57"/>
    </row>
    <row r="230" spans="1:5" s="8" customFormat="1" ht="27.6" hidden="1" customHeight="1" x14ac:dyDescent="0.2">
      <c r="A230" s="111"/>
      <c r="B230" s="139" t="s">
        <v>26</v>
      </c>
      <c r="C230" s="139"/>
      <c r="D230" s="57"/>
      <c r="E230" s="57"/>
    </row>
    <row r="231" spans="1:5" s="8" customFormat="1" ht="30" hidden="1" customHeight="1" x14ac:dyDescent="0.2">
      <c r="A231" s="111"/>
      <c r="B231" s="138" t="s">
        <v>27</v>
      </c>
      <c r="C231" s="138"/>
      <c r="D231" s="57"/>
      <c r="E231" s="57"/>
    </row>
    <row r="232" spans="1:5" s="8" customFormat="1" ht="28.15" hidden="1" customHeight="1" x14ac:dyDescent="0.2">
      <c r="A232" s="111"/>
      <c r="B232" s="138" t="s">
        <v>28</v>
      </c>
      <c r="C232" s="138"/>
      <c r="D232" s="57"/>
      <c r="E232" s="57"/>
    </row>
    <row r="233" spans="1:5" s="8" customFormat="1" ht="18.600000000000001" hidden="1" customHeight="1" x14ac:dyDescent="0.2">
      <c r="A233" s="111"/>
      <c r="B233" s="39" t="s">
        <v>29</v>
      </c>
      <c r="C233" s="106"/>
      <c r="D233" s="57"/>
      <c r="E233" s="57"/>
    </row>
    <row r="234" spans="1:5" s="8" customFormat="1" ht="18.600000000000001" customHeight="1" x14ac:dyDescent="0.2">
      <c r="A234" s="110"/>
      <c r="B234" s="39" t="s">
        <v>30</v>
      </c>
      <c r="C234" s="106"/>
      <c r="D234" s="57">
        <v>350000</v>
      </c>
      <c r="E234" s="57">
        <v>300000</v>
      </c>
    </row>
    <row r="235" spans="1:5" s="8" customFormat="1" ht="15" hidden="1" customHeight="1" x14ac:dyDescent="0.2">
      <c r="A235" s="108" t="s">
        <v>31</v>
      </c>
      <c r="B235" s="106"/>
      <c r="C235" s="112"/>
      <c r="D235" s="107">
        <f t="shared" ref="D235" si="67">D236</f>
        <v>0</v>
      </c>
      <c r="E235" s="107"/>
    </row>
    <row r="236" spans="1:5" s="8" customFormat="1" ht="14.45" hidden="1" customHeight="1" x14ac:dyDescent="0.2">
      <c r="A236" s="110"/>
      <c r="B236" s="39" t="s">
        <v>32</v>
      </c>
      <c r="C236" s="106"/>
      <c r="D236" s="57"/>
      <c r="E236" s="55"/>
    </row>
    <row r="237" spans="1:5" s="8" customFormat="1" ht="18.600000000000001" hidden="1" customHeight="1" x14ac:dyDescent="0.2">
      <c r="A237" s="108" t="s">
        <v>33</v>
      </c>
      <c r="B237" s="106"/>
      <c r="C237" s="39"/>
      <c r="D237" s="107">
        <f t="shared" ref="D237" si="68">D238</f>
        <v>0</v>
      </c>
      <c r="E237" s="107"/>
    </row>
    <row r="238" spans="1:5" s="8" customFormat="1" ht="16.5" hidden="1" customHeight="1" x14ac:dyDescent="0.2">
      <c r="A238" s="108"/>
      <c r="B238" s="39" t="s">
        <v>34</v>
      </c>
      <c r="C238" s="106"/>
      <c r="D238" s="57"/>
      <c r="E238" s="55"/>
    </row>
    <row r="239" spans="1:5" s="8" customFormat="1" ht="12.6" hidden="1" customHeight="1" x14ac:dyDescent="0.2">
      <c r="A239" s="108" t="s">
        <v>91</v>
      </c>
      <c r="B239" s="106"/>
      <c r="C239" s="39"/>
      <c r="D239" s="107">
        <f t="shared" ref="D239" si="69">D240+D241+D243</f>
        <v>0</v>
      </c>
      <c r="E239" s="107"/>
    </row>
    <row r="240" spans="1:5" s="8" customFormat="1" hidden="1" x14ac:dyDescent="0.2">
      <c r="A240" s="108"/>
      <c r="B240" s="106" t="s">
        <v>35</v>
      </c>
      <c r="C240" s="39"/>
      <c r="D240" s="57"/>
      <c r="E240" s="55"/>
    </row>
    <row r="241" spans="1:5" s="24" customFormat="1" ht="12.75" hidden="1" x14ac:dyDescent="0.25">
      <c r="A241" s="113"/>
      <c r="B241" s="145" t="s">
        <v>92</v>
      </c>
      <c r="C241" s="140"/>
      <c r="D241" s="107">
        <f t="shared" ref="D241" si="70">D242</f>
        <v>0</v>
      </c>
      <c r="E241" s="107"/>
    </row>
    <row r="242" spans="1:5" s="24" customFormat="1" ht="33" hidden="1" customHeight="1" x14ac:dyDescent="0.2">
      <c r="A242" s="113"/>
      <c r="B242" s="114"/>
      <c r="C242" s="114" t="s">
        <v>37</v>
      </c>
      <c r="D242" s="57"/>
      <c r="E242" s="55"/>
    </row>
    <row r="243" spans="1:5" s="8" customFormat="1" ht="15" hidden="1" customHeight="1" x14ac:dyDescent="0.2">
      <c r="A243" s="108"/>
      <c r="B243" s="39" t="s">
        <v>38</v>
      </c>
      <c r="C243" s="106"/>
      <c r="D243" s="57"/>
      <c r="E243" s="57"/>
    </row>
    <row r="244" spans="1:5" s="8" customFormat="1" ht="27" hidden="1" customHeight="1" x14ac:dyDescent="0.2">
      <c r="A244" s="137" t="s">
        <v>93</v>
      </c>
      <c r="B244" s="137"/>
      <c r="C244" s="137"/>
      <c r="D244" s="107">
        <f t="shared" ref="D244:E244" si="71">D246+D247+D245</f>
        <v>0</v>
      </c>
      <c r="E244" s="107">
        <f t="shared" si="71"/>
        <v>0</v>
      </c>
    </row>
    <row r="245" spans="1:5" s="8" customFormat="1" ht="18.600000000000001" hidden="1" customHeight="1" x14ac:dyDescent="0.2">
      <c r="A245" s="103"/>
      <c r="B245" s="39" t="s">
        <v>39</v>
      </c>
      <c r="C245" s="106"/>
      <c r="D245" s="57"/>
      <c r="E245" s="55"/>
    </row>
    <row r="246" spans="1:5" s="8" customFormat="1" ht="25.5" hidden="1" customHeight="1" x14ac:dyDescent="0.2">
      <c r="A246" s="103"/>
      <c r="B246" s="138" t="s">
        <v>94</v>
      </c>
      <c r="C246" s="138"/>
      <c r="D246" s="57"/>
      <c r="E246" s="57"/>
    </row>
    <row r="247" spans="1:5" s="8" customFormat="1" ht="18.600000000000001" hidden="1" customHeight="1" x14ac:dyDescent="0.2">
      <c r="A247" s="103"/>
      <c r="B247" s="39" t="s">
        <v>41</v>
      </c>
      <c r="C247" s="106"/>
      <c r="D247" s="57"/>
      <c r="E247" s="57"/>
    </row>
    <row r="248" spans="1:5" s="21" customFormat="1" ht="13.9" hidden="1" customHeight="1" x14ac:dyDescent="0.25">
      <c r="A248" s="113" t="s">
        <v>46</v>
      </c>
      <c r="B248" s="115"/>
      <c r="C248" s="116"/>
      <c r="D248" s="117">
        <f t="shared" ref="D248" si="72">D249+D252</f>
        <v>0</v>
      </c>
      <c r="E248" s="117"/>
    </row>
    <row r="249" spans="1:5" s="23" customFormat="1" ht="22.15" hidden="1" customHeight="1" x14ac:dyDescent="0.25">
      <c r="A249" s="142" t="s">
        <v>95</v>
      </c>
      <c r="B249" s="142"/>
      <c r="C249" s="142"/>
      <c r="D249" s="117">
        <f t="shared" ref="D249:D250" si="73">D250</f>
        <v>0</v>
      </c>
      <c r="E249" s="117"/>
    </row>
    <row r="250" spans="1:5" s="23" customFormat="1" ht="30.75" hidden="1" customHeight="1" x14ac:dyDescent="0.25">
      <c r="A250" s="118"/>
      <c r="B250" s="143" t="s">
        <v>96</v>
      </c>
      <c r="C250" s="143"/>
      <c r="D250" s="117">
        <f t="shared" si="73"/>
        <v>0</v>
      </c>
      <c r="E250" s="117"/>
    </row>
    <row r="251" spans="1:5" s="23" customFormat="1" ht="30.75" hidden="1" customHeight="1" x14ac:dyDescent="0.2">
      <c r="A251" s="118"/>
      <c r="B251" s="119"/>
      <c r="C251" s="100" t="s">
        <v>47</v>
      </c>
      <c r="D251" s="57"/>
      <c r="E251" s="57"/>
    </row>
    <row r="252" spans="1:5" s="21" customFormat="1" ht="18" hidden="1" customHeight="1" x14ac:dyDescent="0.25">
      <c r="A252" s="113" t="s">
        <v>50</v>
      </c>
      <c r="B252" s="100"/>
      <c r="C252" s="100"/>
      <c r="D252" s="107">
        <f t="shared" ref="D252" si="74">D253+D254</f>
        <v>0</v>
      </c>
      <c r="E252" s="107"/>
    </row>
    <row r="253" spans="1:5" s="23" customFormat="1" ht="29.25" hidden="1" customHeight="1" x14ac:dyDescent="0.2">
      <c r="A253" s="113"/>
      <c r="B253" s="139" t="s">
        <v>51</v>
      </c>
      <c r="C253" s="139"/>
      <c r="D253" s="57"/>
      <c r="E253" s="55"/>
    </row>
    <row r="254" spans="1:5" s="23" customFormat="1" ht="23.45" hidden="1" customHeight="1" x14ac:dyDescent="0.2">
      <c r="A254" s="113"/>
      <c r="B254" s="139" t="s">
        <v>52</v>
      </c>
      <c r="C254" s="140"/>
      <c r="D254" s="57"/>
      <c r="E254" s="57"/>
    </row>
    <row r="255" spans="1:5" s="8" customFormat="1" ht="15.6" customHeight="1" x14ac:dyDescent="0.2">
      <c r="A255" s="103" t="s">
        <v>160</v>
      </c>
      <c r="B255" s="39"/>
      <c r="C255" s="39"/>
      <c r="D255" s="117">
        <f>D259</f>
        <v>19279220</v>
      </c>
      <c r="E255" s="117">
        <f t="shared" ref="E255" si="75">E259</f>
        <v>9600000</v>
      </c>
    </row>
    <row r="256" spans="1:5" s="8" customFormat="1" ht="18.600000000000001" hidden="1" customHeight="1" x14ac:dyDescent="0.2">
      <c r="A256" s="103" t="s">
        <v>97</v>
      </c>
      <c r="B256" s="39"/>
      <c r="C256" s="39"/>
      <c r="D256" s="117">
        <f t="shared" ref="D256" si="76">D257+D258</f>
        <v>0</v>
      </c>
      <c r="E256" s="117"/>
    </row>
    <row r="257" spans="1:5" s="8" customFormat="1" ht="18.600000000000001" hidden="1" customHeight="1" x14ac:dyDescent="0.2">
      <c r="A257" s="103"/>
      <c r="B257" s="39" t="s">
        <v>55</v>
      </c>
      <c r="C257" s="39"/>
      <c r="D257" s="57"/>
      <c r="E257" s="57"/>
    </row>
    <row r="258" spans="1:5" s="8" customFormat="1" ht="45.6" hidden="1" customHeight="1" x14ac:dyDescent="0.2">
      <c r="A258" s="103"/>
      <c r="B258" s="136" t="s">
        <v>98</v>
      </c>
      <c r="C258" s="136"/>
      <c r="D258" s="57"/>
      <c r="E258" s="55"/>
    </row>
    <row r="259" spans="1:5" s="8" customFormat="1" x14ac:dyDescent="0.2">
      <c r="A259" s="103"/>
      <c r="B259" s="39" t="s">
        <v>59</v>
      </c>
      <c r="C259" s="106"/>
      <c r="D259" s="57">
        <v>19279220</v>
      </c>
      <c r="E259" s="57">
        <v>9600000</v>
      </c>
    </row>
    <row r="260" spans="1:5" s="8" customFormat="1" ht="39" hidden="1" customHeight="1" x14ac:dyDescent="0.2">
      <c r="A260" s="103"/>
      <c r="B260" s="138" t="s">
        <v>60</v>
      </c>
      <c r="C260" s="138"/>
      <c r="D260" s="57"/>
      <c r="E260" s="55"/>
    </row>
    <row r="261" spans="1:5" s="8" customFormat="1" ht="18" hidden="1" customHeight="1" x14ac:dyDescent="0.2">
      <c r="A261" s="103"/>
      <c r="B261" s="138" t="s">
        <v>62</v>
      </c>
      <c r="C261" s="138"/>
      <c r="D261" s="57"/>
      <c r="E261" s="57"/>
    </row>
    <row r="262" spans="1:5" s="8" customFormat="1" ht="30.6" hidden="1" customHeight="1" x14ac:dyDescent="0.2">
      <c r="A262" s="103"/>
      <c r="B262" s="139" t="s">
        <v>72</v>
      </c>
      <c r="C262" s="140"/>
      <c r="D262" s="57"/>
      <c r="E262" s="55"/>
    </row>
    <row r="263" spans="1:5" s="43" customFormat="1" ht="18" x14ac:dyDescent="0.25">
      <c r="A263" s="141" t="s">
        <v>157</v>
      </c>
      <c r="B263" s="140"/>
      <c r="C263" s="140"/>
      <c r="D263" s="102">
        <f>D285+D270</f>
        <v>149000</v>
      </c>
      <c r="E263" s="102">
        <f t="shared" ref="E263" si="77">E285+E270</f>
        <v>0</v>
      </c>
    </row>
    <row r="264" spans="1:5" s="8" customFormat="1" ht="13.9" hidden="1" customHeight="1" x14ac:dyDescent="0.2">
      <c r="A264" s="9" t="s">
        <v>100</v>
      </c>
      <c r="B264" s="10"/>
      <c r="C264" s="11"/>
      <c r="D264" s="51">
        <f t="shared" ref="D264:E265" si="78">D265</f>
        <v>0</v>
      </c>
      <c r="E264" s="51">
        <f t="shared" si="78"/>
        <v>0</v>
      </c>
    </row>
    <row r="265" spans="1:5" s="8" customFormat="1" ht="14.45" hidden="1" customHeight="1" x14ac:dyDescent="0.2">
      <c r="A265" s="12" t="s">
        <v>101</v>
      </c>
      <c r="B265" s="16"/>
      <c r="C265" s="14"/>
      <c r="D265" s="51">
        <f t="shared" si="78"/>
        <v>0</v>
      </c>
      <c r="E265" s="51">
        <f t="shared" si="78"/>
        <v>0</v>
      </c>
    </row>
    <row r="266" spans="1:5" s="8" customFormat="1" ht="18.600000000000001" hidden="1" customHeight="1" x14ac:dyDescent="0.2">
      <c r="A266" s="12" t="s">
        <v>102</v>
      </c>
      <c r="B266" s="14"/>
      <c r="C266" s="14"/>
      <c r="D266" s="51">
        <f t="shared" ref="D266:E266" si="79">D267+D270</f>
        <v>0</v>
      </c>
      <c r="E266" s="51">
        <f t="shared" si="79"/>
        <v>0</v>
      </c>
    </row>
    <row r="267" spans="1:5" s="8" customFormat="1" hidden="1" x14ac:dyDescent="0.2">
      <c r="A267" s="18" t="s">
        <v>103</v>
      </c>
      <c r="B267" s="15"/>
      <c r="C267" s="14"/>
      <c r="D267" s="51">
        <f t="shared" ref="D267:E268" si="80">D268</f>
        <v>0</v>
      </c>
      <c r="E267" s="51">
        <f t="shared" si="80"/>
        <v>0</v>
      </c>
    </row>
    <row r="268" spans="1:5" s="24" customFormat="1" ht="27.6" hidden="1" customHeight="1" x14ac:dyDescent="0.25">
      <c r="A268" s="19"/>
      <c r="B268" s="134" t="s">
        <v>104</v>
      </c>
      <c r="C268" s="135"/>
      <c r="D268" s="54">
        <f t="shared" si="80"/>
        <v>0</v>
      </c>
      <c r="E268" s="54">
        <f t="shared" si="80"/>
        <v>0</v>
      </c>
    </row>
    <row r="269" spans="1:5" s="24" customFormat="1" ht="27" hidden="1" customHeight="1" x14ac:dyDescent="0.25">
      <c r="A269" s="19"/>
      <c r="B269" s="25"/>
      <c r="C269" s="25" t="s">
        <v>36</v>
      </c>
      <c r="D269" s="53"/>
      <c r="E269" s="53"/>
    </row>
    <row r="270" spans="1:5" s="8" customFormat="1" ht="18.600000000000001" hidden="1" customHeight="1" x14ac:dyDescent="0.2">
      <c r="A270" s="12" t="s">
        <v>175</v>
      </c>
      <c r="B270" s="13"/>
      <c r="C270" s="13"/>
      <c r="D270" s="51">
        <f t="shared" ref="D270:E270" si="81">D271</f>
        <v>0</v>
      </c>
      <c r="E270" s="51">
        <f t="shared" si="81"/>
        <v>0</v>
      </c>
    </row>
    <row r="271" spans="1:5" s="8" customFormat="1" ht="16.149999999999999" hidden="1" customHeight="1" x14ac:dyDescent="0.2">
      <c r="A271" s="14"/>
      <c r="B271" s="14" t="s">
        <v>40</v>
      </c>
      <c r="C271" s="14"/>
      <c r="D271" s="52"/>
      <c r="E271" s="52"/>
    </row>
    <row r="272" spans="1:5" s="8" customFormat="1" ht="18.600000000000001" hidden="1" customHeight="1" x14ac:dyDescent="0.2">
      <c r="A272" s="18" t="s">
        <v>42</v>
      </c>
      <c r="B272" s="26"/>
      <c r="C272" s="27"/>
      <c r="D272" s="51">
        <f t="shared" ref="D272:E272" si="82">D273</f>
        <v>0</v>
      </c>
      <c r="E272" s="51">
        <f t="shared" si="82"/>
        <v>0</v>
      </c>
    </row>
    <row r="273" spans="1:5" s="8" customFormat="1" ht="18.600000000000001" hidden="1" customHeight="1" x14ac:dyDescent="0.2">
      <c r="A273" s="18" t="s">
        <v>43</v>
      </c>
      <c r="B273" s="15"/>
      <c r="C273" s="14"/>
      <c r="D273" s="51">
        <f t="shared" ref="D273:E273" si="83">D274+D275</f>
        <v>0</v>
      </c>
      <c r="E273" s="51">
        <f t="shared" si="83"/>
        <v>0</v>
      </c>
    </row>
    <row r="274" spans="1:5" s="8" customFormat="1" ht="18.600000000000001" hidden="1" customHeight="1" x14ac:dyDescent="0.2">
      <c r="A274" s="18"/>
      <c r="B274" s="14" t="s">
        <v>44</v>
      </c>
      <c r="C274" s="15"/>
      <c r="D274" s="52"/>
      <c r="E274" s="52"/>
    </row>
    <row r="275" spans="1:5" s="8" customFormat="1" ht="18.600000000000001" hidden="1" customHeight="1" x14ac:dyDescent="0.2">
      <c r="A275" s="18"/>
      <c r="B275" s="14" t="s">
        <v>45</v>
      </c>
      <c r="C275" s="15"/>
      <c r="D275" s="52"/>
      <c r="E275" s="52"/>
    </row>
    <row r="276" spans="1:5" s="23" customFormat="1" ht="18" hidden="1" customHeight="1" x14ac:dyDescent="0.25">
      <c r="A276" s="19" t="s">
        <v>106</v>
      </c>
      <c r="B276" s="28"/>
      <c r="C276" s="29"/>
      <c r="D276" s="54">
        <f t="shared" ref="D276:E276" si="84">D277</f>
        <v>0</v>
      </c>
      <c r="E276" s="54">
        <f t="shared" si="84"/>
        <v>0</v>
      </c>
    </row>
    <row r="277" spans="1:5" s="23" customFormat="1" ht="26.25" hidden="1" customHeight="1" x14ac:dyDescent="0.25">
      <c r="A277" s="162" t="s">
        <v>107</v>
      </c>
      <c r="B277" s="162"/>
      <c r="C277" s="162"/>
      <c r="D277" s="54">
        <f t="shared" ref="D277:E277" si="85">D278+D280</f>
        <v>0</v>
      </c>
      <c r="E277" s="54">
        <f t="shared" si="85"/>
        <v>0</v>
      </c>
    </row>
    <row r="278" spans="1:5" s="23" customFormat="1" ht="30.75" hidden="1" customHeight="1" x14ac:dyDescent="0.25">
      <c r="A278" s="30"/>
      <c r="B278" s="163" t="s">
        <v>108</v>
      </c>
      <c r="C278" s="163"/>
      <c r="D278" s="54">
        <f t="shared" ref="D278:E278" si="86">D279</f>
        <v>0</v>
      </c>
      <c r="E278" s="54">
        <f t="shared" si="86"/>
        <v>0</v>
      </c>
    </row>
    <row r="279" spans="1:5" s="23" customFormat="1" ht="30.75" hidden="1" customHeight="1" x14ac:dyDescent="0.25">
      <c r="A279" s="30"/>
      <c r="B279" s="31"/>
      <c r="C279" s="32" t="s">
        <v>48</v>
      </c>
      <c r="D279" s="55"/>
      <c r="E279" s="55"/>
    </row>
    <row r="280" spans="1:5" s="23" customFormat="1" ht="18" hidden="1" customHeight="1" x14ac:dyDescent="0.25">
      <c r="A280" s="19"/>
      <c r="B280" s="148" t="s">
        <v>49</v>
      </c>
      <c r="C280" s="148"/>
      <c r="D280" s="55"/>
      <c r="E280" s="55"/>
    </row>
    <row r="281" spans="1:5" s="8" customFormat="1" ht="18.600000000000001" hidden="1" customHeight="1" x14ac:dyDescent="0.2">
      <c r="A281" s="12" t="s">
        <v>109</v>
      </c>
      <c r="B281" s="14"/>
      <c r="C281" s="14"/>
      <c r="D281" s="54">
        <f t="shared" ref="D281" si="87">D282+D283+D284</f>
        <v>0</v>
      </c>
      <c r="E281" s="54"/>
    </row>
    <row r="282" spans="1:5" s="8" customFormat="1" ht="42" hidden="1" customHeight="1" x14ac:dyDescent="0.2">
      <c r="A282" s="12"/>
      <c r="B282" s="164" t="s">
        <v>56</v>
      </c>
      <c r="C282" s="164"/>
      <c r="D282" s="55"/>
      <c r="E282" s="55"/>
    </row>
    <row r="283" spans="1:5" s="21" customFormat="1" ht="15" hidden="1" customHeight="1" x14ac:dyDescent="0.2">
      <c r="A283" s="22"/>
      <c r="B283" s="159" t="s">
        <v>57</v>
      </c>
      <c r="C283" s="159"/>
      <c r="D283" s="55"/>
      <c r="E283" s="55"/>
    </row>
    <row r="284" spans="1:5" s="21" customFormat="1" ht="65.45" hidden="1" customHeight="1" x14ac:dyDescent="0.25">
      <c r="A284" s="22"/>
      <c r="B284" s="160" t="s">
        <v>58</v>
      </c>
      <c r="C284" s="153"/>
      <c r="D284" s="55"/>
      <c r="E284" s="55"/>
    </row>
    <row r="285" spans="1:5" s="8" customFormat="1" ht="14.25" customHeight="1" x14ac:dyDescent="0.2">
      <c r="A285" s="176" t="s">
        <v>160</v>
      </c>
      <c r="B285" s="177"/>
      <c r="C285" s="178"/>
      <c r="D285" s="51">
        <f t="shared" ref="D285:E285" si="88">D286+D287+D291+D295+D296</f>
        <v>149000</v>
      </c>
      <c r="E285" s="51">
        <f t="shared" si="88"/>
        <v>0</v>
      </c>
    </row>
    <row r="286" spans="1:5" s="8" customFormat="1" ht="32.450000000000003" hidden="1" customHeight="1" x14ac:dyDescent="0.2">
      <c r="A286" s="12"/>
      <c r="B286" s="174" t="s">
        <v>61</v>
      </c>
      <c r="C286" s="175"/>
      <c r="D286" s="52"/>
      <c r="E286" s="52"/>
    </row>
    <row r="287" spans="1:5" s="8" customFormat="1" ht="30.75" hidden="1" customHeight="1" x14ac:dyDescent="0.2">
      <c r="A287" s="12"/>
      <c r="B287" s="156" t="s">
        <v>63</v>
      </c>
      <c r="C287" s="156"/>
      <c r="D287" s="51">
        <f t="shared" ref="D287" si="89">D288+D289+D290</f>
        <v>0</v>
      </c>
      <c r="E287" s="51"/>
    </row>
    <row r="288" spans="1:5" s="8" customFormat="1" ht="48" hidden="1" customHeight="1" x14ac:dyDescent="0.2">
      <c r="A288" s="12"/>
      <c r="B288" s="33"/>
      <c r="C288" s="17" t="s">
        <v>64</v>
      </c>
      <c r="D288" s="55"/>
      <c r="E288" s="55"/>
    </row>
    <row r="289" spans="1:5" s="8" customFormat="1" ht="28.5" hidden="1" customHeight="1" x14ac:dyDescent="0.2">
      <c r="A289" s="12"/>
      <c r="B289" s="33"/>
      <c r="C289" s="17" t="s">
        <v>65</v>
      </c>
      <c r="D289" s="55"/>
      <c r="E289" s="55"/>
    </row>
    <row r="290" spans="1:5" s="8" customFormat="1" ht="31.15" hidden="1" customHeight="1" x14ac:dyDescent="0.2">
      <c r="A290" s="12"/>
      <c r="B290" s="33"/>
      <c r="C290" s="17" t="s">
        <v>66</v>
      </c>
      <c r="D290" s="55"/>
      <c r="E290" s="55"/>
    </row>
    <row r="291" spans="1:5" s="8" customFormat="1" ht="44.25" hidden="1" customHeight="1" x14ac:dyDescent="0.2">
      <c r="A291" s="12"/>
      <c r="B291" s="156" t="s">
        <v>67</v>
      </c>
      <c r="C291" s="156"/>
      <c r="D291" s="51">
        <f t="shared" ref="D291" si="90">D292+D293+D294</f>
        <v>0</v>
      </c>
      <c r="E291" s="51"/>
    </row>
    <row r="292" spans="1:5" s="8" customFormat="1" ht="45" hidden="1" customHeight="1" x14ac:dyDescent="0.2">
      <c r="A292" s="12"/>
      <c r="B292" s="33"/>
      <c r="C292" s="17" t="s">
        <v>68</v>
      </c>
      <c r="D292" s="55"/>
      <c r="E292" s="55"/>
    </row>
    <row r="293" spans="1:5" s="8" customFormat="1" ht="43.15" hidden="1" customHeight="1" x14ac:dyDescent="0.2">
      <c r="A293" s="12"/>
      <c r="B293" s="33"/>
      <c r="C293" s="17" t="s">
        <v>69</v>
      </c>
      <c r="D293" s="55"/>
      <c r="E293" s="55"/>
    </row>
    <row r="294" spans="1:5" s="8" customFormat="1" ht="25.5" hidden="1" customHeight="1" x14ac:dyDescent="0.2">
      <c r="A294" s="12"/>
      <c r="B294" s="33"/>
      <c r="C294" s="17" t="s">
        <v>70</v>
      </c>
      <c r="D294" s="55"/>
      <c r="E294" s="55"/>
    </row>
    <row r="295" spans="1:5" s="8" customFormat="1" ht="14.25" customHeight="1" x14ac:dyDescent="0.2">
      <c r="A295" s="12"/>
      <c r="B295" s="174" t="s">
        <v>71</v>
      </c>
      <c r="C295" s="175"/>
      <c r="D295" s="55">
        <v>149000</v>
      </c>
      <c r="E295" s="55">
        <v>0</v>
      </c>
    </row>
    <row r="296" spans="1:5" s="8" customFormat="1" ht="31.5" hidden="1" customHeight="1" x14ac:dyDescent="0.2">
      <c r="A296" s="12"/>
      <c r="B296" s="148" t="s">
        <v>111</v>
      </c>
      <c r="C296" s="158"/>
      <c r="D296" s="55"/>
      <c r="E296" s="55"/>
    </row>
    <row r="297" spans="1:5" s="8" customFormat="1" ht="42" hidden="1" customHeight="1" x14ac:dyDescent="0.2">
      <c r="A297" s="157" t="s">
        <v>112</v>
      </c>
      <c r="B297" s="157"/>
      <c r="C297" s="157"/>
      <c r="D297" s="54">
        <f t="shared" ref="D297:E297" si="91">D298+D301+D304+D307+D312+D315+D320+D325+D330+D335+D340+D345+D349+D354</f>
        <v>0</v>
      </c>
      <c r="E297" s="54">
        <f t="shared" si="91"/>
        <v>0</v>
      </c>
    </row>
    <row r="298" spans="1:5" s="8" customFormat="1" ht="19.5" hidden="1" customHeight="1" x14ac:dyDescent="0.2">
      <c r="A298" s="34"/>
      <c r="B298" s="156" t="s">
        <v>113</v>
      </c>
      <c r="C298" s="156"/>
      <c r="D298" s="54">
        <f>D299+D300</f>
        <v>0</v>
      </c>
      <c r="E298" s="54">
        <f t="shared" ref="E298" si="92">E299+E300</f>
        <v>0</v>
      </c>
    </row>
    <row r="299" spans="1:5" s="8" customFormat="1" ht="18.600000000000001" hidden="1" customHeight="1" x14ac:dyDescent="0.2">
      <c r="A299" s="34"/>
      <c r="B299" s="33"/>
      <c r="C299" s="14" t="s">
        <v>73</v>
      </c>
      <c r="D299" s="56"/>
      <c r="E299" s="57"/>
    </row>
    <row r="300" spans="1:5" s="38" customFormat="1" ht="18.600000000000001" hidden="1" customHeight="1" x14ac:dyDescent="0.2">
      <c r="A300" s="35"/>
      <c r="B300" s="36"/>
      <c r="C300" s="37" t="s">
        <v>74</v>
      </c>
      <c r="D300" s="56"/>
      <c r="E300" s="56"/>
    </row>
    <row r="301" spans="1:5" s="38" customFormat="1" ht="29.25" hidden="1" customHeight="1" x14ac:dyDescent="0.2">
      <c r="A301" s="35"/>
      <c r="B301" s="139" t="s">
        <v>114</v>
      </c>
      <c r="C301" s="139"/>
      <c r="D301" s="54">
        <f>D302+D303</f>
        <v>0</v>
      </c>
      <c r="E301" s="54">
        <f t="shared" ref="E301" si="93">E302+E303</f>
        <v>0</v>
      </c>
    </row>
    <row r="302" spans="1:5" s="38" customFormat="1" ht="18.600000000000001" hidden="1" customHeight="1" x14ac:dyDescent="0.2">
      <c r="A302" s="35"/>
      <c r="B302" s="36"/>
      <c r="C302" s="39" t="s">
        <v>73</v>
      </c>
      <c r="D302" s="56"/>
      <c r="E302" s="57"/>
    </row>
    <row r="303" spans="1:5" s="38" customFormat="1" ht="18.600000000000001" hidden="1" customHeight="1" x14ac:dyDescent="0.2">
      <c r="A303" s="35"/>
      <c r="B303" s="36"/>
      <c r="C303" s="37" t="s">
        <v>74</v>
      </c>
      <c r="D303" s="56"/>
      <c r="E303" s="56"/>
    </row>
    <row r="304" spans="1:5" s="38" customFormat="1" ht="33" hidden="1" customHeight="1" x14ac:dyDescent="0.2">
      <c r="A304" s="35"/>
      <c r="B304" s="138" t="s">
        <v>115</v>
      </c>
      <c r="C304" s="138"/>
      <c r="D304" s="54">
        <f>D305+D306</f>
        <v>0</v>
      </c>
      <c r="E304" s="54">
        <f t="shared" ref="E304" si="94">E305+E306</f>
        <v>0</v>
      </c>
    </row>
    <row r="305" spans="1:5" s="38" customFormat="1" ht="18.600000000000001" hidden="1" customHeight="1" x14ac:dyDescent="0.2">
      <c r="A305" s="35"/>
      <c r="B305" s="36"/>
      <c r="C305" s="39" t="s">
        <v>73</v>
      </c>
      <c r="D305" s="56"/>
      <c r="E305" s="57"/>
    </row>
    <row r="306" spans="1:5" s="38" customFormat="1" ht="18.600000000000001" hidden="1" customHeight="1" x14ac:dyDescent="0.2">
      <c r="A306" s="35"/>
      <c r="B306" s="36"/>
      <c r="C306" s="37" t="s">
        <v>74</v>
      </c>
      <c r="D306" s="56"/>
      <c r="E306" s="56"/>
    </row>
    <row r="307" spans="1:5" s="8" customFormat="1" ht="30" hidden="1" customHeight="1" x14ac:dyDescent="0.2">
      <c r="A307" s="34"/>
      <c r="B307" s="156" t="s">
        <v>116</v>
      </c>
      <c r="C307" s="156"/>
      <c r="D307" s="54">
        <f t="shared" ref="D307:E307" si="95">D308+D309+D310+D311</f>
        <v>0</v>
      </c>
      <c r="E307" s="54">
        <f t="shared" si="95"/>
        <v>0</v>
      </c>
    </row>
    <row r="308" spans="1:5" s="8" customFormat="1" ht="18.600000000000001" hidden="1" customHeight="1" x14ac:dyDescent="0.2">
      <c r="A308" s="34"/>
      <c r="B308" s="33"/>
      <c r="C308" s="14" t="s">
        <v>75</v>
      </c>
      <c r="D308" s="56"/>
      <c r="E308" s="57"/>
    </row>
    <row r="309" spans="1:5" s="8" customFormat="1" ht="18.600000000000001" hidden="1" customHeight="1" x14ac:dyDescent="0.2">
      <c r="A309" s="34"/>
      <c r="B309" s="33"/>
      <c r="C309" s="14" t="s">
        <v>73</v>
      </c>
      <c r="D309" s="56"/>
      <c r="E309" s="56"/>
    </row>
    <row r="310" spans="1:5" s="8" customFormat="1" ht="18.600000000000001" hidden="1" customHeight="1" x14ac:dyDescent="0.2">
      <c r="A310" s="34"/>
      <c r="B310" s="33"/>
      <c r="C310" s="14" t="s">
        <v>76</v>
      </c>
      <c r="D310" s="56"/>
      <c r="E310" s="57"/>
    </row>
    <row r="311" spans="1:5" s="8" customFormat="1" ht="18.600000000000001" hidden="1" customHeight="1" x14ac:dyDescent="0.2">
      <c r="A311" s="34"/>
      <c r="B311" s="33"/>
      <c r="C311" s="20" t="s">
        <v>74</v>
      </c>
      <c r="D311" s="56"/>
      <c r="E311" s="56"/>
    </row>
    <row r="312" spans="1:5" s="8" customFormat="1" ht="18.75" hidden="1" customHeight="1" x14ac:dyDescent="0.2">
      <c r="A312" s="34"/>
      <c r="B312" s="156" t="s">
        <v>117</v>
      </c>
      <c r="C312" s="156"/>
      <c r="D312" s="54">
        <f>D313+D314</f>
        <v>0</v>
      </c>
      <c r="E312" s="54">
        <f t="shared" ref="E312" si="96">E313+E314</f>
        <v>0</v>
      </c>
    </row>
    <row r="313" spans="1:5" s="8" customFormat="1" ht="18.600000000000001" hidden="1" customHeight="1" x14ac:dyDescent="0.2">
      <c r="A313" s="34"/>
      <c r="B313" s="33"/>
      <c r="C313" s="14" t="s">
        <v>73</v>
      </c>
      <c r="D313" s="56"/>
      <c r="E313" s="57"/>
    </row>
    <row r="314" spans="1:5" s="38" customFormat="1" ht="18.600000000000001" hidden="1" customHeight="1" x14ac:dyDescent="0.2">
      <c r="A314" s="35"/>
      <c r="B314" s="36"/>
      <c r="C314" s="37" t="s">
        <v>74</v>
      </c>
      <c r="D314" s="56"/>
      <c r="E314" s="56"/>
    </row>
    <row r="315" spans="1:5" s="8" customFormat="1" ht="28.15" hidden="1" customHeight="1" x14ac:dyDescent="0.2">
      <c r="A315" s="34"/>
      <c r="B315" s="156" t="s">
        <v>118</v>
      </c>
      <c r="C315" s="156"/>
      <c r="D315" s="54">
        <f t="shared" ref="D315:E315" si="97">D316+D317+D318+D319</f>
        <v>0</v>
      </c>
      <c r="E315" s="54">
        <f t="shared" si="97"/>
        <v>0</v>
      </c>
    </row>
    <row r="316" spans="1:5" s="8" customFormat="1" ht="18.600000000000001" hidden="1" customHeight="1" x14ac:dyDescent="0.2">
      <c r="A316" s="34"/>
      <c r="B316" s="33"/>
      <c r="C316" s="14" t="s">
        <v>75</v>
      </c>
      <c r="D316" s="56"/>
      <c r="E316" s="57"/>
    </row>
    <row r="317" spans="1:5" s="8" customFormat="1" ht="18.600000000000001" hidden="1" customHeight="1" x14ac:dyDescent="0.2">
      <c r="A317" s="34"/>
      <c r="B317" s="33"/>
      <c r="C317" s="14" t="s">
        <v>73</v>
      </c>
      <c r="D317" s="56"/>
      <c r="E317" s="56"/>
    </row>
    <row r="318" spans="1:5" s="8" customFormat="1" ht="18.600000000000001" hidden="1" customHeight="1" x14ac:dyDescent="0.2">
      <c r="A318" s="34"/>
      <c r="B318" s="33"/>
      <c r="C318" s="14" t="s">
        <v>76</v>
      </c>
      <c r="D318" s="56"/>
      <c r="E318" s="57"/>
    </row>
    <row r="319" spans="1:5" s="8" customFormat="1" ht="18.600000000000001" hidden="1" customHeight="1" x14ac:dyDescent="0.2">
      <c r="A319" s="34"/>
      <c r="B319" s="33"/>
      <c r="C319" s="20" t="s">
        <v>74</v>
      </c>
      <c r="D319" s="56"/>
      <c r="E319" s="56"/>
    </row>
    <row r="320" spans="1:5" s="8" customFormat="1" ht="27.75" hidden="1" customHeight="1" x14ac:dyDescent="0.2">
      <c r="A320" s="34"/>
      <c r="B320" s="156" t="s">
        <v>119</v>
      </c>
      <c r="C320" s="156"/>
      <c r="D320" s="54">
        <f t="shared" ref="D320:E320" si="98">D321+D322+D323+D324</f>
        <v>0</v>
      </c>
      <c r="E320" s="54">
        <f t="shared" si="98"/>
        <v>0</v>
      </c>
    </row>
    <row r="321" spans="1:5" s="8" customFormat="1" ht="18.600000000000001" hidden="1" customHeight="1" x14ac:dyDescent="0.2">
      <c r="A321" s="34"/>
      <c r="B321" s="33"/>
      <c r="C321" s="14" t="s">
        <v>75</v>
      </c>
      <c r="D321" s="56"/>
      <c r="E321" s="57"/>
    </row>
    <row r="322" spans="1:5" s="8" customFormat="1" ht="18.600000000000001" hidden="1" customHeight="1" x14ac:dyDescent="0.2">
      <c r="A322" s="34"/>
      <c r="B322" s="33"/>
      <c r="C322" s="14" t="s">
        <v>73</v>
      </c>
      <c r="D322" s="56"/>
      <c r="E322" s="56"/>
    </row>
    <row r="323" spans="1:5" s="8" customFormat="1" ht="18.600000000000001" hidden="1" customHeight="1" x14ac:dyDescent="0.2">
      <c r="A323" s="34"/>
      <c r="B323" s="33"/>
      <c r="C323" s="14" t="s">
        <v>76</v>
      </c>
      <c r="D323" s="56"/>
      <c r="E323" s="57"/>
    </row>
    <row r="324" spans="1:5" s="8" customFormat="1" ht="18.600000000000001" hidden="1" customHeight="1" x14ac:dyDescent="0.2">
      <c r="A324" s="34"/>
      <c r="B324" s="33"/>
      <c r="C324" s="20" t="s">
        <v>74</v>
      </c>
      <c r="D324" s="56"/>
      <c r="E324" s="56"/>
    </row>
    <row r="325" spans="1:5" s="8" customFormat="1" ht="33.6" hidden="1" customHeight="1" x14ac:dyDescent="0.2">
      <c r="A325" s="34"/>
      <c r="B325" s="156" t="s">
        <v>120</v>
      </c>
      <c r="C325" s="156"/>
      <c r="D325" s="54">
        <f t="shared" ref="D325:E325" si="99">D326+D327+D328+D329</f>
        <v>0</v>
      </c>
      <c r="E325" s="54">
        <f t="shared" si="99"/>
        <v>0</v>
      </c>
    </row>
    <row r="326" spans="1:5" s="8" customFormat="1" ht="18.600000000000001" hidden="1" customHeight="1" x14ac:dyDescent="0.2">
      <c r="A326" s="34"/>
      <c r="B326" s="33"/>
      <c r="C326" s="14" t="s">
        <v>75</v>
      </c>
      <c r="D326" s="56"/>
      <c r="E326" s="57"/>
    </row>
    <row r="327" spans="1:5" s="8" customFormat="1" ht="18.600000000000001" hidden="1" customHeight="1" x14ac:dyDescent="0.2">
      <c r="A327" s="34"/>
      <c r="B327" s="33"/>
      <c r="C327" s="14" t="s">
        <v>73</v>
      </c>
      <c r="D327" s="56"/>
      <c r="E327" s="56"/>
    </row>
    <row r="328" spans="1:5" s="8" customFormat="1" ht="18.600000000000001" hidden="1" customHeight="1" x14ac:dyDescent="0.2">
      <c r="A328" s="34"/>
      <c r="B328" s="33"/>
      <c r="C328" s="14" t="s">
        <v>76</v>
      </c>
      <c r="D328" s="56"/>
      <c r="E328" s="57"/>
    </row>
    <row r="329" spans="1:5" s="8" customFormat="1" ht="18.600000000000001" hidden="1" customHeight="1" x14ac:dyDescent="0.2">
      <c r="A329" s="34"/>
      <c r="B329" s="33"/>
      <c r="C329" s="20" t="s">
        <v>74</v>
      </c>
      <c r="D329" s="56"/>
      <c r="E329" s="56"/>
    </row>
    <row r="330" spans="1:5" s="8" customFormat="1" ht="30" hidden="1" customHeight="1" x14ac:dyDescent="0.2">
      <c r="A330" s="34"/>
      <c r="B330" s="156" t="s">
        <v>121</v>
      </c>
      <c r="C330" s="156"/>
      <c r="D330" s="54">
        <f t="shared" ref="D330:E330" si="100">D331+D332+D333+D334</f>
        <v>0</v>
      </c>
      <c r="E330" s="54">
        <f t="shared" si="100"/>
        <v>0</v>
      </c>
    </row>
    <row r="331" spans="1:5" s="8" customFormat="1" ht="18.600000000000001" hidden="1" customHeight="1" x14ac:dyDescent="0.2">
      <c r="A331" s="34"/>
      <c r="B331" s="33"/>
      <c r="C331" s="14" t="s">
        <v>75</v>
      </c>
      <c r="D331" s="56"/>
      <c r="E331" s="57"/>
    </row>
    <row r="332" spans="1:5" s="8" customFormat="1" ht="18.600000000000001" hidden="1" customHeight="1" x14ac:dyDescent="0.2">
      <c r="A332" s="34"/>
      <c r="B332" s="33"/>
      <c r="C332" s="14" t="s">
        <v>73</v>
      </c>
      <c r="D332" s="56"/>
      <c r="E332" s="56"/>
    </row>
    <row r="333" spans="1:5" s="8" customFormat="1" ht="18.600000000000001" hidden="1" customHeight="1" x14ac:dyDescent="0.2">
      <c r="A333" s="34"/>
      <c r="B333" s="33"/>
      <c r="C333" s="14" t="s">
        <v>76</v>
      </c>
      <c r="D333" s="56"/>
      <c r="E333" s="57"/>
    </row>
    <row r="334" spans="1:5" s="8" customFormat="1" ht="18.600000000000001" hidden="1" customHeight="1" x14ac:dyDescent="0.2">
      <c r="A334" s="34"/>
      <c r="B334" s="33"/>
      <c r="C334" s="20" t="s">
        <v>74</v>
      </c>
      <c r="D334" s="56"/>
      <c r="E334" s="56"/>
    </row>
    <row r="335" spans="1:5" s="8" customFormat="1" ht="30" hidden="1" customHeight="1" x14ac:dyDescent="0.2">
      <c r="A335" s="34"/>
      <c r="B335" s="156" t="s">
        <v>77</v>
      </c>
      <c r="C335" s="156"/>
      <c r="D335" s="54">
        <f t="shared" ref="D335:E335" si="101">D336+D337+D338+D339</f>
        <v>0</v>
      </c>
      <c r="E335" s="54">
        <f t="shared" si="101"/>
        <v>0</v>
      </c>
    </row>
    <row r="336" spans="1:5" s="8" customFormat="1" ht="18.600000000000001" hidden="1" customHeight="1" x14ac:dyDescent="0.2">
      <c r="A336" s="34"/>
      <c r="B336" s="33"/>
      <c r="C336" s="14" t="s">
        <v>75</v>
      </c>
      <c r="D336" s="56"/>
      <c r="E336" s="57"/>
    </row>
    <row r="337" spans="1:5" s="8" customFormat="1" ht="18.600000000000001" hidden="1" customHeight="1" x14ac:dyDescent="0.2">
      <c r="A337" s="34"/>
      <c r="B337" s="33"/>
      <c r="C337" s="14" t="s">
        <v>73</v>
      </c>
      <c r="D337" s="56"/>
      <c r="E337" s="56"/>
    </row>
    <row r="338" spans="1:5" s="8" customFormat="1" ht="18.600000000000001" hidden="1" customHeight="1" x14ac:dyDescent="0.2">
      <c r="A338" s="34"/>
      <c r="B338" s="33"/>
      <c r="C338" s="20" t="s">
        <v>76</v>
      </c>
      <c r="D338" s="56"/>
      <c r="E338" s="57"/>
    </row>
    <row r="339" spans="1:5" s="8" customFormat="1" ht="18.600000000000001" hidden="1" customHeight="1" x14ac:dyDescent="0.2">
      <c r="A339" s="34"/>
      <c r="B339" s="33"/>
      <c r="C339" s="20" t="s">
        <v>74</v>
      </c>
      <c r="D339" s="56"/>
      <c r="E339" s="56"/>
    </row>
    <row r="340" spans="1:5" s="21" customFormat="1" ht="29.25" hidden="1" customHeight="1" x14ac:dyDescent="0.25">
      <c r="A340" s="40"/>
      <c r="B340" s="148" t="s">
        <v>78</v>
      </c>
      <c r="C340" s="148"/>
      <c r="D340" s="54">
        <f t="shared" ref="D340:E340" si="102">D341+D342+D343+D344</f>
        <v>0</v>
      </c>
      <c r="E340" s="54">
        <f t="shared" si="102"/>
        <v>0</v>
      </c>
    </row>
    <row r="341" spans="1:5" s="8" customFormat="1" ht="18.600000000000001" hidden="1" customHeight="1" x14ac:dyDescent="0.2">
      <c r="A341" s="34"/>
      <c r="B341" s="33"/>
      <c r="C341" s="14" t="s">
        <v>75</v>
      </c>
      <c r="D341" s="56"/>
      <c r="E341" s="57"/>
    </row>
    <row r="342" spans="1:5" s="8" customFormat="1" ht="18.600000000000001" hidden="1" customHeight="1" x14ac:dyDescent="0.2">
      <c r="A342" s="34"/>
      <c r="B342" s="33"/>
      <c r="C342" s="14" t="s">
        <v>73</v>
      </c>
      <c r="D342" s="56"/>
      <c r="E342" s="56"/>
    </row>
    <row r="343" spans="1:5" s="8" customFormat="1" ht="18.600000000000001" hidden="1" customHeight="1" x14ac:dyDescent="0.2">
      <c r="A343" s="34"/>
      <c r="B343" s="33"/>
      <c r="C343" s="20" t="s">
        <v>76</v>
      </c>
      <c r="D343" s="56"/>
      <c r="E343" s="57"/>
    </row>
    <row r="344" spans="1:5" s="8" customFormat="1" ht="18.600000000000001" hidden="1" customHeight="1" x14ac:dyDescent="0.2">
      <c r="A344" s="34"/>
      <c r="B344" s="33"/>
      <c r="C344" s="20" t="s">
        <v>74</v>
      </c>
      <c r="D344" s="56"/>
      <c r="E344" s="56"/>
    </row>
    <row r="345" spans="1:5" s="8" customFormat="1" ht="43.5" hidden="1" customHeight="1" x14ac:dyDescent="0.2">
      <c r="A345" s="34"/>
      <c r="B345" s="147" t="s">
        <v>122</v>
      </c>
      <c r="C345" s="147"/>
      <c r="D345" s="54">
        <f t="shared" ref="D345:E345" si="103">D346+D347+D348</f>
        <v>0</v>
      </c>
      <c r="E345" s="54">
        <f t="shared" si="103"/>
        <v>0</v>
      </c>
    </row>
    <row r="346" spans="1:5" s="8" customFormat="1" ht="18.600000000000001" hidden="1" customHeight="1" x14ac:dyDescent="0.2">
      <c r="A346" s="34"/>
      <c r="B346" s="41"/>
      <c r="C346" s="14" t="s">
        <v>75</v>
      </c>
      <c r="D346" s="56"/>
      <c r="E346" s="57"/>
    </row>
    <row r="347" spans="1:5" s="8" customFormat="1" ht="18.600000000000001" hidden="1" customHeight="1" x14ac:dyDescent="0.2">
      <c r="A347" s="34"/>
      <c r="B347" s="41"/>
      <c r="C347" s="14" t="s">
        <v>73</v>
      </c>
      <c r="D347" s="56"/>
      <c r="E347" s="56"/>
    </row>
    <row r="348" spans="1:5" s="8" customFormat="1" ht="18.600000000000001" hidden="1" customHeight="1" x14ac:dyDescent="0.2">
      <c r="A348" s="34"/>
      <c r="B348" s="33"/>
      <c r="C348" s="20" t="s">
        <v>74</v>
      </c>
      <c r="D348" s="56"/>
      <c r="E348" s="57"/>
    </row>
    <row r="349" spans="1:5" s="8" customFormat="1" ht="30" hidden="1" customHeight="1" x14ac:dyDescent="0.2">
      <c r="A349" s="42"/>
      <c r="B349" s="147" t="s">
        <v>79</v>
      </c>
      <c r="C349" s="147"/>
      <c r="D349" s="54">
        <f t="shared" ref="D349:E349" si="104">D350+D351+D352+D353</f>
        <v>0</v>
      </c>
      <c r="E349" s="54">
        <f t="shared" si="104"/>
        <v>0</v>
      </c>
    </row>
    <row r="350" spans="1:5" s="8" customFormat="1" ht="18.600000000000001" hidden="1" customHeight="1" x14ac:dyDescent="0.2">
      <c r="A350" s="42"/>
      <c r="B350" s="42"/>
      <c r="C350" s="20" t="s">
        <v>75</v>
      </c>
      <c r="D350" s="56"/>
      <c r="E350" s="57"/>
    </row>
    <row r="351" spans="1:5" s="8" customFormat="1" ht="18.600000000000001" hidden="1" customHeight="1" x14ac:dyDescent="0.2">
      <c r="A351" s="42"/>
      <c r="B351" s="42"/>
      <c r="C351" s="20" t="s">
        <v>73</v>
      </c>
      <c r="D351" s="56"/>
      <c r="E351" s="56"/>
    </row>
    <row r="352" spans="1:5" s="8" customFormat="1" ht="18.600000000000001" hidden="1" customHeight="1" x14ac:dyDescent="0.2">
      <c r="A352" s="42"/>
      <c r="B352" s="42"/>
      <c r="C352" s="20" t="s">
        <v>76</v>
      </c>
      <c r="D352" s="56"/>
      <c r="E352" s="57"/>
    </row>
    <row r="353" spans="1:5" s="8" customFormat="1" ht="18.600000000000001" hidden="1" customHeight="1" x14ac:dyDescent="0.2">
      <c r="A353" s="34"/>
      <c r="B353" s="33"/>
      <c r="C353" s="20" t="s">
        <v>74</v>
      </c>
      <c r="D353" s="56"/>
      <c r="E353" s="56"/>
    </row>
    <row r="354" spans="1:5" s="8" customFormat="1" ht="40.9" hidden="1" customHeight="1" x14ac:dyDescent="0.2">
      <c r="A354" s="42"/>
      <c r="B354" s="147" t="s">
        <v>80</v>
      </c>
      <c r="C354" s="147"/>
      <c r="D354" s="54">
        <f t="shared" ref="D354:E354" si="105">D355+D356+D357+D358</f>
        <v>0</v>
      </c>
      <c r="E354" s="54">
        <f t="shared" si="105"/>
        <v>0</v>
      </c>
    </row>
    <row r="355" spans="1:5" s="8" customFormat="1" ht="18.600000000000001" hidden="1" customHeight="1" x14ac:dyDescent="0.2">
      <c r="A355" s="42"/>
      <c r="B355" s="42"/>
      <c r="C355" s="20" t="s">
        <v>75</v>
      </c>
      <c r="D355" s="56"/>
      <c r="E355" s="57"/>
    </row>
    <row r="356" spans="1:5" s="8" customFormat="1" ht="18.600000000000001" hidden="1" customHeight="1" x14ac:dyDescent="0.2">
      <c r="A356" s="42"/>
      <c r="B356" s="42"/>
      <c r="C356" s="20" t="s">
        <v>73</v>
      </c>
      <c r="D356" s="56"/>
      <c r="E356" s="56"/>
    </row>
    <row r="357" spans="1:5" s="8" customFormat="1" ht="18.600000000000001" hidden="1" customHeight="1" x14ac:dyDescent="0.2">
      <c r="A357" s="42"/>
      <c r="B357" s="42"/>
      <c r="C357" s="20" t="s">
        <v>76</v>
      </c>
      <c r="D357" s="56"/>
      <c r="E357" s="57"/>
    </row>
    <row r="358" spans="1:5" s="8" customFormat="1" ht="18.600000000000001" hidden="1" customHeight="1" x14ac:dyDescent="0.2">
      <c r="A358" s="34"/>
      <c r="B358" s="33"/>
      <c r="C358" s="20" t="s">
        <v>74</v>
      </c>
      <c r="D358" s="56"/>
      <c r="E358" s="56"/>
    </row>
    <row r="359" spans="1:5" s="21" customFormat="1" ht="47.45" hidden="1" customHeight="1" x14ac:dyDescent="0.25">
      <c r="A359" s="157" t="s">
        <v>81</v>
      </c>
      <c r="B359" s="153"/>
      <c r="C359" s="153"/>
      <c r="D359" s="54">
        <f t="shared" ref="D359:E359" si="106">D360+D364+D368+D372+D376+D380+D384+D388+D391</f>
        <v>0</v>
      </c>
      <c r="E359" s="54">
        <f t="shared" si="106"/>
        <v>0</v>
      </c>
    </row>
    <row r="360" spans="1:5" s="21" customFormat="1" ht="28.15" hidden="1" customHeight="1" x14ac:dyDescent="0.25">
      <c r="A360" s="40"/>
      <c r="B360" s="148" t="s">
        <v>82</v>
      </c>
      <c r="C360" s="153"/>
      <c r="D360" s="54">
        <f t="shared" ref="D360:E360" si="107">D361+D362+D363</f>
        <v>0</v>
      </c>
      <c r="E360" s="54">
        <f t="shared" si="107"/>
        <v>0</v>
      </c>
    </row>
    <row r="361" spans="1:5" s="21" customFormat="1" ht="12.75" hidden="1" x14ac:dyDescent="0.25">
      <c r="A361" s="42"/>
      <c r="B361" s="42"/>
      <c r="C361" s="20" t="s">
        <v>75</v>
      </c>
      <c r="D361" s="55"/>
      <c r="E361" s="55"/>
    </row>
    <row r="362" spans="1:5" s="21" customFormat="1" ht="12.75" hidden="1" x14ac:dyDescent="0.25">
      <c r="A362" s="42"/>
      <c r="B362" s="42"/>
      <c r="C362" s="20" t="s">
        <v>73</v>
      </c>
      <c r="D362" s="55"/>
      <c r="E362" s="55"/>
    </row>
    <row r="363" spans="1:5" s="21" customFormat="1" ht="12.75" hidden="1" x14ac:dyDescent="0.25">
      <c r="A363" s="42"/>
      <c r="B363" s="42"/>
      <c r="C363" s="20" t="s">
        <v>76</v>
      </c>
      <c r="D363" s="55"/>
      <c r="E363" s="55"/>
    </row>
    <row r="364" spans="1:5" s="21" customFormat="1" ht="31.9" hidden="1" customHeight="1" x14ac:dyDescent="0.25">
      <c r="A364" s="42"/>
      <c r="B364" s="154" t="s">
        <v>83</v>
      </c>
      <c r="C364" s="155"/>
      <c r="D364" s="54">
        <f t="shared" ref="D364:E364" si="108">D365+D366+D367</f>
        <v>0</v>
      </c>
      <c r="E364" s="54">
        <f t="shared" si="108"/>
        <v>0</v>
      </c>
    </row>
    <row r="365" spans="1:5" s="21" customFormat="1" ht="12.75" hidden="1" x14ac:dyDescent="0.25">
      <c r="A365" s="42"/>
      <c r="B365" s="42"/>
      <c r="C365" s="20" t="s">
        <v>75</v>
      </c>
      <c r="D365" s="55"/>
      <c r="E365" s="55"/>
    </row>
    <row r="366" spans="1:5" s="21" customFormat="1" ht="12.75" hidden="1" x14ac:dyDescent="0.25">
      <c r="A366" s="42"/>
      <c r="B366" s="42"/>
      <c r="C366" s="20" t="s">
        <v>73</v>
      </c>
      <c r="D366" s="55"/>
      <c r="E366" s="55"/>
    </row>
    <row r="367" spans="1:5" s="21" customFormat="1" ht="12.75" hidden="1" x14ac:dyDescent="0.25">
      <c r="A367" s="42"/>
      <c r="B367" s="42"/>
      <c r="C367" s="20" t="s">
        <v>76</v>
      </c>
      <c r="D367" s="55"/>
      <c r="E367" s="55"/>
    </row>
    <row r="368" spans="1:5" s="21" customFormat="1" ht="18" hidden="1" customHeight="1" x14ac:dyDescent="0.25">
      <c r="A368" s="42"/>
      <c r="B368" s="154" t="s">
        <v>84</v>
      </c>
      <c r="C368" s="155"/>
      <c r="D368" s="54">
        <f t="shared" ref="D368:E368" si="109">D369+D370+D371</f>
        <v>0</v>
      </c>
      <c r="E368" s="54">
        <f t="shared" si="109"/>
        <v>0</v>
      </c>
    </row>
    <row r="369" spans="1:5" s="21" customFormat="1" ht="12.75" hidden="1" x14ac:dyDescent="0.25">
      <c r="A369" s="42"/>
      <c r="B369" s="42"/>
      <c r="C369" s="20" t="s">
        <v>75</v>
      </c>
      <c r="D369" s="55"/>
      <c r="E369" s="55"/>
    </row>
    <row r="370" spans="1:5" s="21" customFormat="1" ht="12.75" hidden="1" x14ac:dyDescent="0.25">
      <c r="A370" s="42"/>
      <c r="B370" s="42"/>
      <c r="C370" s="20" t="s">
        <v>73</v>
      </c>
      <c r="D370" s="55"/>
      <c r="E370" s="55"/>
    </row>
    <row r="371" spans="1:5" s="21" customFormat="1" ht="12.75" hidden="1" x14ac:dyDescent="0.25">
      <c r="A371" s="42"/>
      <c r="B371" s="42"/>
      <c r="C371" s="20" t="s">
        <v>76</v>
      </c>
      <c r="D371" s="55"/>
      <c r="E371" s="55"/>
    </row>
    <row r="372" spans="1:5" s="21" customFormat="1" ht="27.6" hidden="1" customHeight="1" x14ac:dyDescent="0.25">
      <c r="A372" s="42"/>
      <c r="B372" s="147" t="s">
        <v>85</v>
      </c>
      <c r="C372" s="148"/>
      <c r="D372" s="54">
        <f t="shared" ref="D372:E372" si="110">D373+D374+D375</f>
        <v>0</v>
      </c>
      <c r="E372" s="54">
        <f t="shared" si="110"/>
        <v>0</v>
      </c>
    </row>
    <row r="373" spans="1:5" s="21" customFormat="1" ht="12.75" hidden="1" x14ac:dyDescent="0.25">
      <c r="A373" s="42"/>
      <c r="B373" s="42"/>
      <c r="C373" s="20" t="s">
        <v>75</v>
      </c>
      <c r="D373" s="55"/>
      <c r="E373" s="55"/>
    </row>
    <row r="374" spans="1:5" s="21" customFormat="1" ht="12.75" hidden="1" x14ac:dyDescent="0.25">
      <c r="A374" s="42"/>
      <c r="B374" s="42"/>
      <c r="C374" s="20" t="s">
        <v>73</v>
      </c>
      <c r="D374" s="55"/>
      <c r="E374" s="55"/>
    </row>
    <row r="375" spans="1:5" s="21" customFormat="1" ht="12.75" hidden="1" x14ac:dyDescent="0.25">
      <c r="A375" s="42"/>
      <c r="B375" s="42"/>
      <c r="C375" s="20" t="s">
        <v>76</v>
      </c>
      <c r="D375" s="55"/>
      <c r="E375" s="55"/>
    </row>
    <row r="376" spans="1:5" s="21" customFormat="1" ht="29.45" hidden="1" customHeight="1" x14ac:dyDescent="0.25">
      <c r="A376" s="42"/>
      <c r="B376" s="147" t="s">
        <v>86</v>
      </c>
      <c r="C376" s="148"/>
      <c r="D376" s="54">
        <f t="shared" ref="D376:E376" si="111">D377+D378+D379</f>
        <v>0</v>
      </c>
      <c r="E376" s="54">
        <f t="shared" si="111"/>
        <v>0</v>
      </c>
    </row>
    <row r="377" spans="1:5" s="21" customFormat="1" ht="12.75" hidden="1" x14ac:dyDescent="0.25">
      <c r="A377" s="42"/>
      <c r="B377" s="42"/>
      <c r="C377" s="20" t="s">
        <v>75</v>
      </c>
      <c r="D377" s="55"/>
      <c r="E377" s="55"/>
    </row>
    <row r="378" spans="1:5" s="21" customFormat="1" ht="12.75" hidden="1" x14ac:dyDescent="0.25">
      <c r="A378" s="42"/>
      <c r="B378" s="42"/>
      <c r="C378" s="20" t="s">
        <v>73</v>
      </c>
      <c r="D378" s="55"/>
      <c r="E378" s="55"/>
    </row>
    <row r="379" spans="1:5" s="21" customFormat="1" ht="12.75" hidden="1" x14ac:dyDescent="0.25">
      <c r="A379" s="42"/>
      <c r="B379" s="42"/>
      <c r="C379" s="20" t="s">
        <v>76</v>
      </c>
      <c r="D379" s="55"/>
      <c r="E379" s="55"/>
    </row>
    <row r="380" spans="1:5" s="21" customFormat="1" ht="28.15" hidden="1" customHeight="1" x14ac:dyDescent="0.25">
      <c r="A380" s="42"/>
      <c r="B380" s="147" t="s">
        <v>87</v>
      </c>
      <c r="C380" s="148"/>
      <c r="D380" s="54">
        <f t="shared" ref="D380:E380" si="112">D381+D382+D383</f>
        <v>0</v>
      </c>
      <c r="E380" s="54">
        <f t="shared" si="112"/>
        <v>0</v>
      </c>
    </row>
    <row r="381" spans="1:5" s="21" customFormat="1" ht="12.75" hidden="1" x14ac:dyDescent="0.25">
      <c r="A381" s="42"/>
      <c r="B381" s="42"/>
      <c r="C381" s="20" t="s">
        <v>75</v>
      </c>
      <c r="D381" s="55"/>
      <c r="E381" s="55"/>
    </row>
    <row r="382" spans="1:5" s="21" customFormat="1" ht="12.75" hidden="1" x14ac:dyDescent="0.25">
      <c r="A382" s="42"/>
      <c r="B382" s="42"/>
      <c r="C382" s="20" t="s">
        <v>73</v>
      </c>
      <c r="D382" s="55"/>
      <c r="E382" s="55"/>
    </row>
    <row r="383" spans="1:5" s="21" customFormat="1" ht="12.75" hidden="1" x14ac:dyDescent="0.25">
      <c r="A383" s="42"/>
      <c r="B383" s="42"/>
      <c r="C383" s="20" t="s">
        <v>76</v>
      </c>
      <c r="D383" s="55"/>
      <c r="E383" s="55"/>
    </row>
    <row r="384" spans="1:5" s="21" customFormat="1" ht="28.15" hidden="1" customHeight="1" x14ac:dyDescent="0.25">
      <c r="A384" s="42"/>
      <c r="B384" s="147" t="s">
        <v>88</v>
      </c>
      <c r="C384" s="148"/>
      <c r="D384" s="54">
        <f t="shared" ref="D384:E384" si="113">D385+D386+D387</f>
        <v>0</v>
      </c>
      <c r="E384" s="54">
        <f t="shared" si="113"/>
        <v>0</v>
      </c>
    </row>
    <row r="385" spans="1:5" s="21" customFormat="1" ht="12.75" hidden="1" x14ac:dyDescent="0.25">
      <c r="A385" s="42"/>
      <c r="B385" s="42"/>
      <c r="C385" s="20" t="s">
        <v>75</v>
      </c>
      <c r="D385" s="55"/>
      <c r="E385" s="55"/>
    </row>
    <row r="386" spans="1:5" s="21" customFormat="1" ht="12.75" hidden="1" x14ac:dyDescent="0.25">
      <c r="A386" s="42"/>
      <c r="B386" s="42"/>
      <c r="C386" s="20" t="s">
        <v>73</v>
      </c>
      <c r="D386" s="55"/>
      <c r="E386" s="55"/>
    </row>
    <row r="387" spans="1:5" s="21" customFormat="1" ht="12.75" hidden="1" x14ac:dyDescent="0.25">
      <c r="A387" s="42"/>
      <c r="B387" s="42"/>
      <c r="C387" s="20" t="s">
        <v>76</v>
      </c>
      <c r="D387" s="55"/>
      <c r="E387" s="55"/>
    </row>
    <row r="388" spans="1:5" s="24" customFormat="1" ht="25.15" hidden="1" customHeight="1" x14ac:dyDescent="0.25">
      <c r="A388" s="42"/>
      <c r="B388" s="147" t="s">
        <v>89</v>
      </c>
      <c r="C388" s="148"/>
      <c r="D388" s="54">
        <f t="shared" ref="D388:E388" si="114">D389+D390</f>
        <v>0</v>
      </c>
      <c r="E388" s="54">
        <f t="shared" si="114"/>
        <v>0</v>
      </c>
    </row>
    <row r="389" spans="1:5" s="24" customFormat="1" ht="12.75" hidden="1" x14ac:dyDescent="0.25">
      <c r="A389" s="42"/>
      <c r="B389" s="42"/>
      <c r="C389" s="20" t="s">
        <v>75</v>
      </c>
      <c r="D389" s="55"/>
      <c r="E389" s="55"/>
    </row>
    <row r="390" spans="1:5" s="24" customFormat="1" ht="12.75" hidden="1" x14ac:dyDescent="0.25">
      <c r="A390" s="42"/>
      <c r="B390" s="42"/>
      <c r="C390" s="20" t="s">
        <v>73</v>
      </c>
      <c r="D390" s="55"/>
      <c r="E390" s="55"/>
    </row>
    <row r="391" spans="1:5" s="24" customFormat="1" ht="27" hidden="1" customHeight="1" x14ac:dyDescent="0.25">
      <c r="A391" s="42"/>
      <c r="B391" s="147" t="s">
        <v>90</v>
      </c>
      <c r="C391" s="148"/>
      <c r="D391" s="54">
        <f t="shared" ref="D391:E391" si="115">D392+D393+D394</f>
        <v>0</v>
      </c>
      <c r="E391" s="54">
        <f t="shared" si="115"/>
        <v>0</v>
      </c>
    </row>
    <row r="392" spans="1:5" s="24" customFormat="1" ht="12.75" hidden="1" x14ac:dyDescent="0.25">
      <c r="A392" s="42"/>
      <c r="B392" s="42"/>
      <c r="C392" s="20" t="s">
        <v>75</v>
      </c>
      <c r="D392" s="55"/>
      <c r="E392" s="55"/>
    </row>
    <row r="393" spans="1:5" s="24" customFormat="1" ht="12.75" hidden="1" x14ac:dyDescent="0.25">
      <c r="A393" s="42"/>
      <c r="B393" s="42"/>
      <c r="C393" s="20" t="s">
        <v>73</v>
      </c>
      <c r="D393" s="55"/>
      <c r="E393" s="55"/>
    </row>
    <row r="394" spans="1:5" s="24" customFormat="1" ht="12.75" hidden="1" x14ac:dyDescent="0.25">
      <c r="A394" s="42"/>
      <c r="B394" s="42"/>
      <c r="C394" s="20" t="s">
        <v>76</v>
      </c>
      <c r="D394" s="55"/>
      <c r="E394" s="55"/>
    </row>
    <row r="395" spans="1:5" s="8" customFormat="1" ht="35.450000000000003" customHeight="1" x14ac:dyDescent="0.2">
      <c r="A395" s="165" t="s">
        <v>161</v>
      </c>
      <c r="B395" s="166"/>
      <c r="C395" s="166"/>
      <c r="D395" s="101">
        <f>D396+D507</f>
        <v>6416637</v>
      </c>
      <c r="E395" s="101">
        <f>E396</f>
        <v>6350000</v>
      </c>
    </row>
    <row r="396" spans="1:5" s="43" customFormat="1" ht="18" x14ac:dyDescent="0.25">
      <c r="A396" s="141" t="s">
        <v>158</v>
      </c>
      <c r="B396" s="140"/>
      <c r="C396" s="140"/>
      <c r="D396" s="102">
        <f>D408+D447</f>
        <v>6416637</v>
      </c>
      <c r="E396" s="102">
        <f t="shared" ref="E396" si="116">E408+E447</f>
        <v>6350000</v>
      </c>
    </row>
    <row r="397" spans="1:5" s="8" customFormat="1" ht="18.600000000000001" hidden="1" customHeight="1" x14ac:dyDescent="0.2">
      <c r="A397" s="103" t="s">
        <v>6</v>
      </c>
      <c r="B397" s="39"/>
      <c r="C397" s="104"/>
      <c r="D397" s="107">
        <f t="shared" ref="D397" si="117">D398+D406</f>
        <v>0</v>
      </c>
      <c r="E397" s="107"/>
    </row>
    <row r="398" spans="1:5" s="8" customFormat="1" ht="18.600000000000001" hidden="1" customHeight="1" x14ac:dyDescent="0.2">
      <c r="A398" s="103" t="s">
        <v>7</v>
      </c>
      <c r="B398" s="106"/>
      <c r="C398" s="104"/>
      <c r="D398" s="107">
        <f t="shared" ref="D398" si="118">D399+D401+D404+D405</f>
        <v>0</v>
      </c>
      <c r="E398" s="107"/>
    </row>
    <row r="399" spans="1:5" s="8" customFormat="1" ht="16.899999999999999" hidden="1" customHeight="1" x14ac:dyDescent="0.2">
      <c r="A399" s="108"/>
      <c r="B399" s="39" t="s">
        <v>8</v>
      </c>
      <c r="C399" s="106"/>
      <c r="D399" s="107">
        <f t="shared" ref="D399" si="119">D400</f>
        <v>0</v>
      </c>
      <c r="E399" s="107"/>
    </row>
    <row r="400" spans="1:5" s="21" customFormat="1" ht="18" hidden="1" customHeight="1" x14ac:dyDescent="0.2">
      <c r="A400" s="113"/>
      <c r="B400" s="37"/>
      <c r="C400" s="120" t="s">
        <v>9</v>
      </c>
      <c r="D400" s="55"/>
      <c r="E400" s="57"/>
    </row>
    <row r="401" spans="1:5" s="8" customFormat="1" ht="13.9" hidden="1" customHeight="1" x14ac:dyDescent="0.2">
      <c r="A401" s="108"/>
      <c r="B401" s="39" t="s">
        <v>10</v>
      </c>
      <c r="C401" s="106"/>
      <c r="D401" s="121">
        <f t="shared" ref="D401" si="120">D402+D403</f>
        <v>0</v>
      </c>
      <c r="E401" s="121"/>
    </row>
    <row r="402" spans="1:5" s="8" customFormat="1" ht="19.149999999999999" hidden="1" customHeight="1" x14ac:dyDescent="0.2">
      <c r="A402" s="108"/>
      <c r="B402" s="39"/>
      <c r="C402" s="106" t="s">
        <v>11</v>
      </c>
      <c r="D402" s="57"/>
      <c r="E402" s="57"/>
    </row>
    <row r="403" spans="1:5" s="23" customFormat="1" ht="26.25" hidden="1" customHeight="1" x14ac:dyDescent="0.25">
      <c r="A403" s="122"/>
      <c r="B403" s="37"/>
      <c r="C403" s="123" t="s">
        <v>12</v>
      </c>
      <c r="D403" s="55"/>
      <c r="E403" s="55"/>
    </row>
    <row r="404" spans="1:5" s="8" customFormat="1" ht="15.6" hidden="1" customHeight="1" x14ac:dyDescent="0.2">
      <c r="A404" s="103"/>
      <c r="B404" s="39" t="s">
        <v>13</v>
      </c>
      <c r="C404" s="106"/>
      <c r="D404" s="57"/>
      <c r="E404" s="57"/>
    </row>
    <row r="405" spans="1:5" s="8" customFormat="1" ht="15.6" hidden="1" customHeight="1" x14ac:dyDescent="0.2">
      <c r="A405" s="103"/>
      <c r="B405" s="39" t="s">
        <v>14</v>
      </c>
      <c r="C405" s="106"/>
      <c r="D405" s="57"/>
      <c r="E405" s="57"/>
    </row>
    <row r="406" spans="1:5" s="8" customFormat="1" ht="18.600000000000001" hidden="1" customHeight="1" x14ac:dyDescent="0.2">
      <c r="A406" s="103" t="s">
        <v>15</v>
      </c>
      <c r="B406" s="39"/>
      <c r="C406" s="106"/>
      <c r="D406" s="107">
        <f t="shared" ref="D406" si="121">D407</f>
        <v>0</v>
      </c>
      <c r="E406" s="107"/>
    </row>
    <row r="407" spans="1:5" s="8" customFormat="1" ht="14.25" hidden="1" customHeight="1" x14ac:dyDescent="0.2">
      <c r="A407" s="103"/>
      <c r="B407" s="39" t="s">
        <v>16</v>
      </c>
      <c r="C407" s="106"/>
      <c r="D407" s="57"/>
      <c r="E407" s="57"/>
    </row>
    <row r="408" spans="1:5" s="8" customFormat="1" x14ac:dyDescent="0.2">
      <c r="A408" s="137" t="s">
        <v>159</v>
      </c>
      <c r="B408" s="137"/>
      <c r="C408" s="137"/>
      <c r="D408" s="107">
        <f>D409+D433</f>
        <v>416637</v>
      </c>
      <c r="E408" s="107">
        <f t="shared" ref="E408" si="122">E409+E433</f>
        <v>350000</v>
      </c>
    </row>
    <row r="409" spans="1:5" s="8" customFormat="1" x14ac:dyDescent="0.2">
      <c r="A409" s="137" t="s">
        <v>154</v>
      </c>
      <c r="B409" s="137"/>
      <c r="C409" s="137"/>
      <c r="D409" s="107">
        <f t="shared" ref="D409:E409" si="123">SUM(D410:D423)</f>
        <v>222846</v>
      </c>
      <c r="E409" s="107">
        <f t="shared" si="123"/>
        <v>288104</v>
      </c>
    </row>
    <row r="410" spans="1:5" s="8" customFormat="1" ht="18.600000000000001" hidden="1" customHeight="1" x14ac:dyDescent="0.2">
      <c r="A410" s="108"/>
      <c r="B410" s="39" t="s">
        <v>17</v>
      </c>
      <c r="C410" s="106"/>
      <c r="D410" s="57"/>
      <c r="E410" s="57"/>
    </row>
    <row r="411" spans="1:5" s="8" customFormat="1" ht="18.600000000000001" hidden="1" customHeight="1" x14ac:dyDescent="0.2">
      <c r="A411" s="108"/>
      <c r="B411" s="39" t="s">
        <v>18</v>
      </c>
      <c r="C411" s="106"/>
      <c r="D411" s="57"/>
      <c r="E411" s="57"/>
    </row>
    <row r="412" spans="1:5" s="8" customFormat="1" ht="18" hidden="1" customHeight="1" x14ac:dyDescent="0.2">
      <c r="A412" s="108"/>
      <c r="B412" s="146" t="s">
        <v>19</v>
      </c>
      <c r="C412" s="146"/>
      <c r="D412" s="57"/>
      <c r="E412" s="57"/>
    </row>
    <row r="413" spans="1:5" s="8" customFormat="1" ht="18.600000000000001" hidden="1" customHeight="1" x14ac:dyDescent="0.2">
      <c r="A413" s="108"/>
      <c r="B413" s="39" t="s">
        <v>20</v>
      </c>
      <c r="C413" s="106"/>
      <c r="D413" s="57"/>
      <c r="E413" s="55"/>
    </row>
    <row r="414" spans="1:5" s="8" customFormat="1" ht="18.600000000000001" hidden="1" customHeight="1" x14ac:dyDescent="0.2">
      <c r="A414" s="110"/>
      <c r="B414" s="39" t="s">
        <v>21</v>
      </c>
      <c r="C414" s="106"/>
      <c r="D414" s="57"/>
      <c r="E414" s="57"/>
    </row>
    <row r="415" spans="1:5" s="8" customFormat="1" ht="32.25" hidden="1" customHeight="1" x14ac:dyDescent="0.2">
      <c r="A415" s="111"/>
      <c r="B415" s="139" t="s">
        <v>22</v>
      </c>
      <c r="C415" s="139"/>
      <c r="D415" s="57"/>
      <c r="E415" s="57"/>
    </row>
    <row r="416" spans="1:5" s="8" customFormat="1" ht="27.6" hidden="1" customHeight="1" x14ac:dyDescent="0.2">
      <c r="A416" s="111"/>
      <c r="B416" s="138" t="s">
        <v>23</v>
      </c>
      <c r="C416" s="138"/>
      <c r="D416" s="57"/>
      <c r="E416" s="57"/>
    </row>
    <row r="417" spans="1:5" s="8" customFormat="1" ht="26.45" customHeight="1" x14ac:dyDescent="0.2">
      <c r="A417" s="111"/>
      <c r="B417" s="139" t="s">
        <v>24</v>
      </c>
      <c r="C417" s="139"/>
      <c r="D417" s="57">
        <v>42100</v>
      </c>
      <c r="E417" s="57">
        <v>88104</v>
      </c>
    </row>
    <row r="418" spans="1:5" s="8" customFormat="1" ht="18.600000000000001" hidden="1" customHeight="1" x14ac:dyDescent="0.2">
      <c r="A418" s="111"/>
      <c r="B418" s="144" t="s">
        <v>25</v>
      </c>
      <c r="C418" s="144"/>
      <c r="D418" s="57"/>
      <c r="E418" s="57"/>
    </row>
    <row r="419" spans="1:5" s="8" customFormat="1" ht="27.6" hidden="1" customHeight="1" x14ac:dyDescent="0.2">
      <c r="A419" s="111"/>
      <c r="B419" s="139" t="s">
        <v>26</v>
      </c>
      <c r="C419" s="139"/>
      <c r="D419" s="57"/>
      <c r="E419" s="57"/>
    </row>
    <row r="420" spans="1:5" s="8" customFormat="1" ht="30" hidden="1" customHeight="1" x14ac:dyDescent="0.2">
      <c r="A420" s="111"/>
      <c r="B420" s="138" t="s">
        <v>27</v>
      </c>
      <c r="C420" s="138"/>
      <c r="D420" s="57"/>
      <c r="E420" s="57"/>
    </row>
    <row r="421" spans="1:5" s="8" customFormat="1" ht="28.15" hidden="1" customHeight="1" x14ac:dyDescent="0.2">
      <c r="A421" s="111"/>
      <c r="B421" s="138" t="s">
        <v>28</v>
      </c>
      <c r="C421" s="138"/>
      <c r="D421" s="57"/>
      <c r="E421" s="57"/>
    </row>
    <row r="422" spans="1:5" s="8" customFormat="1" ht="18.600000000000001" hidden="1" customHeight="1" x14ac:dyDescent="0.2">
      <c r="A422" s="111"/>
      <c r="B422" s="39" t="s">
        <v>29</v>
      </c>
      <c r="C422" s="106"/>
      <c r="D422" s="57"/>
      <c r="E422" s="57"/>
    </row>
    <row r="423" spans="1:5" s="8" customFormat="1" x14ac:dyDescent="0.2">
      <c r="A423" s="110"/>
      <c r="B423" s="39" t="s">
        <v>30</v>
      </c>
      <c r="C423" s="106"/>
      <c r="D423" s="57">
        <v>180746</v>
      </c>
      <c r="E423" s="57">
        <v>200000</v>
      </c>
    </row>
    <row r="424" spans="1:5" s="8" customFormat="1" ht="15" hidden="1" customHeight="1" x14ac:dyDescent="0.2">
      <c r="A424" s="108" t="s">
        <v>31</v>
      </c>
      <c r="B424" s="106"/>
      <c r="C424" s="112"/>
      <c r="D424" s="107">
        <f t="shared" ref="D424" si="124">D425</f>
        <v>0</v>
      </c>
      <c r="E424" s="107"/>
    </row>
    <row r="425" spans="1:5" s="8" customFormat="1" ht="14.45" hidden="1" customHeight="1" x14ac:dyDescent="0.2">
      <c r="A425" s="110"/>
      <c r="B425" s="39" t="s">
        <v>32</v>
      </c>
      <c r="C425" s="106"/>
      <c r="D425" s="57"/>
      <c r="E425" s="55"/>
    </row>
    <row r="426" spans="1:5" s="8" customFormat="1" ht="18.600000000000001" hidden="1" customHeight="1" x14ac:dyDescent="0.2">
      <c r="A426" s="108" t="s">
        <v>33</v>
      </c>
      <c r="B426" s="106"/>
      <c r="C426" s="39"/>
      <c r="D426" s="107">
        <f t="shared" ref="D426" si="125">D427</f>
        <v>0</v>
      </c>
      <c r="E426" s="107"/>
    </row>
    <row r="427" spans="1:5" s="8" customFormat="1" ht="16.5" hidden="1" customHeight="1" x14ac:dyDescent="0.2">
      <c r="A427" s="108"/>
      <c r="B427" s="39" t="s">
        <v>34</v>
      </c>
      <c r="C427" s="106"/>
      <c r="D427" s="57"/>
      <c r="E427" s="55"/>
    </row>
    <row r="428" spans="1:5" s="8" customFormat="1" ht="12.6" hidden="1" customHeight="1" x14ac:dyDescent="0.2">
      <c r="A428" s="108" t="s">
        <v>91</v>
      </c>
      <c r="B428" s="106"/>
      <c r="C428" s="39"/>
      <c r="D428" s="107">
        <f t="shared" ref="D428" si="126">D429+D430+D432</f>
        <v>0</v>
      </c>
      <c r="E428" s="107"/>
    </row>
    <row r="429" spans="1:5" s="8" customFormat="1" hidden="1" x14ac:dyDescent="0.2">
      <c r="A429" s="108"/>
      <c r="B429" s="106" t="s">
        <v>35</v>
      </c>
      <c r="C429" s="39"/>
      <c r="D429" s="57"/>
      <c r="E429" s="55"/>
    </row>
    <row r="430" spans="1:5" s="24" customFormat="1" ht="12.75" hidden="1" x14ac:dyDescent="0.25">
      <c r="A430" s="113"/>
      <c r="B430" s="145" t="s">
        <v>92</v>
      </c>
      <c r="C430" s="140"/>
      <c r="D430" s="107">
        <f t="shared" ref="D430" si="127">D431</f>
        <v>0</v>
      </c>
      <c r="E430" s="107"/>
    </row>
    <row r="431" spans="1:5" s="24" customFormat="1" ht="33" hidden="1" customHeight="1" x14ac:dyDescent="0.2">
      <c r="A431" s="113"/>
      <c r="B431" s="114"/>
      <c r="C431" s="114" t="s">
        <v>37</v>
      </c>
      <c r="D431" s="57"/>
      <c r="E431" s="55"/>
    </row>
    <row r="432" spans="1:5" s="8" customFormat="1" ht="15" hidden="1" customHeight="1" x14ac:dyDescent="0.2">
      <c r="A432" s="108"/>
      <c r="B432" s="39" t="s">
        <v>38</v>
      </c>
      <c r="C432" s="106"/>
      <c r="D432" s="57"/>
      <c r="E432" s="57"/>
    </row>
    <row r="433" spans="1:9" s="8" customFormat="1" x14ac:dyDescent="0.2">
      <c r="A433" s="137" t="s">
        <v>156</v>
      </c>
      <c r="B433" s="137"/>
      <c r="C433" s="137"/>
      <c r="D433" s="107">
        <f t="shared" ref="D433:E433" si="128">D435+D436+D434</f>
        <v>193791</v>
      </c>
      <c r="E433" s="107">
        <f t="shared" si="128"/>
        <v>61896</v>
      </c>
    </row>
    <row r="434" spans="1:9" s="8" customFormat="1" x14ac:dyDescent="0.2">
      <c r="A434" s="103"/>
      <c r="B434" s="39" t="s">
        <v>39</v>
      </c>
      <c r="C434" s="106"/>
      <c r="D434" s="57">
        <v>193791</v>
      </c>
      <c r="E434" s="55">
        <v>61896</v>
      </c>
    </row>
    <row r="435" spans="1:9" s="8" customFormat="1" ht="26.25" hidden="1" customHeight="1" x14ac:dyDescent="0.2">
      <c r="A435" s="103"/>
      <c r="B435" s="138" t="s">
        <v>94</v>
      </c>
      <c r="C435" s="138"/>
      <c r="D435" s="57"/>
      <c r="E435" s="57"/>
    </row>
    <row r="436" spans="1:9" s="8" customFormat="1" hidden="1" x14ac:dyDescent="0.2">
      <c r="A436" s="103"/>
      <c r="B436" s="39" t="s">
        <v>41</v>
      </c>
      <c r="C436" s="106"/>
      <c r="D436" s="57"/>
      <c r="E436" s="57"/>
    </row>
    <row r="437" spans="1:9" s="21" customFormat="1" ht="12.75" hidden="1" x14ac:dyDescent="0.25">
      <c r="A437" s="113" t="s">
        <v>46</v>
      </c>
      <c r="B437" s="115"/>
      <c r="C437" s="116"/>
      <c r="D437" s="117">
        <f t="shared" ref="D437" si="129">D438+D441</f>
        <v>0</v>
      </c>
      <c r="E437" s="117"/>
    </row>
    <row r="438" spans="1:9" s="23" customFormat="1" hidden="1" x14ac:dyDescent="0.25">
      <c r="A438" s="142" t="s">
        <v>95</v>
      </c>
      <c r="B438" s="142"/>
      <c r="C438" s="142"/>
      <c r="D438" s="117">
        <f t="shared" ref="D438:D439" si="130">D439</f>
        <v>0</v>
      </c>
      <c r="E438" s="117"/>
    </row>
    <row r="439" spans="1:9" s="23" customFormat="1" hidden="1" x14ac:dyDescent="0.25">
      <c r="A439" s="118"/>
      <c r="B439" s="143" t="s">
        <v>96</v>
      </c>
      <c r="C439" s="143"/>
      <c r="D439" s="117">
        <f t="shared" si="130"/>
        <v>0</v>
      </c>
      <c r="E439" s="117"/>
    </row>
    <row r="440" spans="1:9" s="23" customFormat="1" ht="25.5" hidden="1" x14ac:dyDescent="0.2">
      <c r="A440" s="118"/>
      <c r="B440" s="119"/>
      <c r="C440" s="100" t="s">
        <v>47</v>
      </c>
      <c r="D440" s="57"/>
      <c r="E440" s="57"/>
    </row>
    <row r="441" spans="1:9" s="21" customFormat="1" ht="12.75" hidden="1" x14ac:dyDescent="0.25">
      <c r="A441" s="113" t="s">
        <v>50</v>
      </c>
      <c r="B441" s="100"/>
      <c r="C441" s="100"/>
      <c r="D441" s="107">
        <f t="shared" ref="D441" si="131">D442+D443</f>
        <v>0</v>
      </c>
      <c r="E441" s="107"/>
    </row>
    <row r="442" spans="1:9" s="23" customFormat="1" hidden="1" x14ac:dyDescent="0.2">
      <c r="A442" s="113"/>
      <c r="B442" s="139" t="s">
        <v>51</v>
      </c>
      <c r="C442" s="139"/>
      <c r="D442" s="57"/>
      <c r="E442" s="55"/>
    </row>
    <row r="443" spans="1:9" s="23" customFormat="1" hidden="1" x14ac:dyDescent="0.2">
      <c r="A443" s="113"/>
      <c r="B443" s="139" t="s">
        <v>52</v>
      </c>
      <c r="C443" s="140"/>
      <c r="D443" s="57"/>
      <c r="E443" s="57"/>
    </row>
    <row r="444" spans="1:9" s="8" customFormat="1" hidden="1" x14ac:dyDescent="0.2">
      <c r="A444" s="103" t="s">
        <v>97</v>
      </c>
      <c r="B444" s="39"/>
      <c r="C444" s="39"/>
      <c r="D444" s="117">
        <f t="shared" ref="D444" si="132">D445+D446</f>
        <v>0</v>
      </c>
      <c r="E444" s="117"/>
    </row>
    <row r="445" spans="1:9" s="8" customFormat="1" hidden="1" x14ac:dyDescent="0.2">
      <c r="A445" s="103"/>
      <c r="B445" s="39" t="s">
        <v>55</v>
      </c>
      <c r="C445" s="39"/>
      <c r="D445" s="57"/>
      <c r="E445" s="57"/>
    </row>
    <row r="446" spans="1:9" s="8" customFormat="1" hidden="1" x14ac:dyDescent="0.2">
      <c r="A446" s="103"/>
      <c r="B446" s="136" t="s">
        <v>98</v>
      </c>
      <c r="C446" s="136"/>
      <c r="D446" s="57"/>
      <c r="E446" s="55"/>
    </row>
    <row r="447" spans="1:9" s="8" customFormat="1" x14ac:dyDescent="0.2">
      <c r="A447" s="137" t="s">
        <v>160</v>
      </c>
      <c r="B447" s="137"/>
      <c r="C447" s="137"/>
      <c r="D447" s="107">
        <f t="shared" ref="D447:E447" si="133">D448+D449+D450+D451</f>
        <v>6000000</v>
      </c>
      <c r="E447" s="107">
        <f t="shared" si="133"/>
        <v>6000000</v>
      </c>
    </row>
    <row r="448" spans="1:9" s="8" customFormat="1" x14ac:dyDescent="0.2">
      <c r="A448" s="103"/>
      <c r="B448" s="39" t="s">
        <v>59</v>
      </c>
      <c r="C448" s="106"/>
      <c r="D448" s="57">
        <v>6000000</v>
      </c>
      <c r="E448" s="57">
        <v>6000000</v>
      </c>
      <c r="I448" s="93"/>
    </row>
    <row r="449" spans="1:5" s="8" customFormat="1" ht="39" hidden="1" customHeight="1" x14ac:dyDescent="0.2">
      <c r="A449" s="103"/>
      <c r="B449" s="138" t="s">
        <v>60</v>
      </c>
      <c r="C449" s="138"/>
      <c r="D449" s="57"/>
      <c r="E449" s="55"/>
    </row>
    <row r="450" spans="1:5" s="8" customFormat="1" ht="18" hidden="1" customHeight="1" x14ac:dyDescent="0.2">
      <c r="A450" s="103"/>
      <c r="B450" s="138" t="s">
        <v>62</v>
      </c>
      <c r="C450" s="138"/>
      <c r="D450" s="57"/>
      <c r="E450" s="57"/>
    </row>
    <row r="451" spans="1:5" s="8" customFormat="1" ht="30.6" hidden="1" customHeight="1" x14ac:dyDescent="0.2">
      <c r="A451" s="103"/>
      <c r="B451" s="139" t="s">
        <v>72</v>
      </c>
      <c r="C451" s="140"/>
      <c r="D451" s="57"/>
      <c r="E451" s="55"/>
    </row>
    <row r="452" spans="1:5" s="43" customFormat="1" ht="18" x14ac:dyDescent="0.25">
      <c r="A452" s="141" t="s">
        <v>163</v>
      </c>
      <c r="B452" s="140"/>
      <c r="C452" s="140"/>
      <c r="D452" s="124">
        <v>0</v>
      </c>
      <c r="E452" s="124">
        <v>0</v>
      </c>
    </row>
    <row r="453" spans="1:5" s="8" customFormat="1" ht="35.450000000000003" customHeight="1" x14ac:dyDescent="0.2">
      <c r="A453" s="165" t="s">
        <v>182</v>
      </c>
      <c r="B453" s="166"/>
      <c r="C453" s="166"/>
      <c r="D453" s="101">
        <f>D454+D564</f>
        <v>6646360</v>
      </c>
      <c r="E453" s="101">
        <f>E454+E507</f>
        <v>6950000</v>
      </c>
    </row>
    <row r="454" spans="1:5" s="43" customFormat="1" ht="18" x14ac:dyDescent="0.25">
      <c r="A454" s="141" t="s">
        <v>158</v>
      </c>
      <c r="B454" s="140"/>
      <c r="C454" s="140"/>
      <c r="D454" s="102">
        <f>D466+D505</f>
        <v>6646360</v>
      </c>
      <c r="E454" s="102">
        <f>E466+E505</f>
        <v>6950000</v>
      </c>
    </row>
    <row r="455" spans="1:5" s="8" customFormat="1" ht="18.600000000000001" hidden="1" customHeight="1" x14ac:dyDescent="0.2">
      <c r="A455" s="103" t="s">
        <v>6</v>
      </c>
      <c r="B455" s="39"/>
      <c r="C455" s="104"/>
      <c r="D455" s="107">
        <f t="shared" ref="D455" si="134">D456+D464</f>
        <v>0</v>
      </c>
      <c r="E455" s="107"/>
    </row>
    <row r="456" spans="1:5" s="8" customFormat="1" ht="18.600000000000001" hidden="1" customHeight="1" x14ac:dyDescent="0.2">
      <c r="A456" s="103" t="s">
        <v>7</v>
      </c>
      <c r="B456" s="106"/>
      <c r="C456" s="104"/>
      <c r="D456" s="107">
        <f t="shared" ref="D456" si="135">D457+D459+D462+D463</f>
        <v>0</v>
      </c>
      <c r="E456" s="107"/>
    </row>
    <row r="457" spans="1:5" s="8" customFormat="1" ht="16.899999999999999" hidden="1" customHeight="1" x14ac:dyDescent="0.2">
      <c r="A457" s="108"/>
      <c r="B457" s="39" t="s">
        <v>8</v>
      </c>
      <c r="C457" s="106"/>
      <c r="D457" s="107">
        <f t="shared" ref="D457" si="136">D458</f>
        <v>0</v>
      </c>
      <c r="E457" s="107"/>
    </row>
    <row r="458" spans="1:5" s="21" customFormat="1" ht="18" hidden="1" customHeight="1" x14ac:dyDescent="0.2">
      <c r="A458" s="113"/>
      <c r="B458" s="37"/>
      <c r="C458" s="120" t="s">
        <v>9</v>
      </c>
      <c r="D458" s="55"/>
      <c r="E458" s="57"/>
    </row>
    <row r="459" spans="1:5" s="8" customFormat="1" ht="13.9" hidden="1" customHeight="1" x14ac:dyDescent="0.2">
      <c r="A459" s="108"/>
      <c r="B459" s="39" t="s">
        <v>10</v>
      </c>
      <c r="C459" s="106"/>
      <c r="D459" s="121">
        <f t="shared" ref="D459" si="137">D460+D461</f>
        <v>0</v>
      </c>
      <c r="E459" s="121"/>
    </row>
    <row r="460" spans="1:5" s="8" customFormat="1" ht="19.149999999999999" hidden="1" customHeight="1" x14ac:dyDescent="0.2">
      <c r="A460" s="108"/>
      <c r="B460" s="39"/>
      <c r="C460" s="106" t="s">
        <v>11</v>
      </c>
      <c r="D460" s="57"/>
      <c r="E460" s="57"/>
    </row>
    <row r="461" spans="1:5" s="23" customFormat="1" ht="26.25" hidden="1" customHeight="1" x14ac:dyDescent="0.25">
      <c r="A461" s="122"/>
      <c r="B461" s="37"/>
      <c r="C461" s="123" t="s">
        <v>12</v>
      </c>
      <c r="D461" s="55"/>
      <c r="E461" s="55"/>
    </row>
    <row r="462" spans="1:5" s="8" customFormat="1" ht="15.6" hidden="1" customHeight="1" x14ac:dyDescent="0.2">
      <c r="A462" s="103"/>
      <c r="B462" s="39" t="s">
        <v>13</v>
      </c>
      <c r="C462" s="106"/>
      <c r="D462" s="57"/>
      <c r="E462" s="57"/>
    </row>
    <row r="463" spans="1:5" s="8" customFormat="1" ht="15.6" hidden="1" customHeight="1" x14ac:dyDescent="0.2">
      <c r="A463" s="103"/>
      <c r="B463" s="39" t="s">
        <v>14</v>
      </c>
      <c r="C463" s="106"/>
      <c r="D463" s="57"/>
      <c r="E463" s="57"/>
    </row>
    <row r="464" spans="1:5" s="8" customFormat="1" ht="18.600000000000001" hidden="1" customHeight="1" x14ac:dyDescent="0.2">
      <c r="A464" s="103" t="s">
        <v>15</v>
      </c>
      <c r="B464" s="39"/>
      <c r="C464" s="106"/>
      <c r="D464" s="107">
        <f t="shared" ref="D464" si="138">D465</f>
        <v>0</v>
      </c>
      <c r="E464" s="107"/>
    </row>
    <row r="465" spans="1:5" s="8" customFormat="1" ht="14.25" hidden="1" customHeight="1" x14ac:dyDescent="0.2">
      <c r="A465" s="103"/>
      <c r="B465" s="39" t="s">
        <v>16</v>
      </c>
      <c r="C465" s="106"/>
      <c r="D465" s="57"/>
      <c r="E465" s="57"/>
    </row>
    <row r="466" spans="1:5" s="8" customFormat="1" x14ac:dyDescent="0.2">
      <c r="A466" s="137" t="s">
        <v>159</v>
      </c>
      <c r="B466" s="137"/>
      <c r="C466" s="137"/>
      <c r="D466" s="107">
        <f>D467+D491</f>
        <v>139360</v>
      </c>
      <c r="E466" s="107">
        <f>E467+E491</f>
        <v>150000</v>
      </c>
    </row>
    <row r="467" spans="1:5" s="8" customFormat="1" x14ac:dyDescent="0.2">
      <c r="A467" s="137" t="s">
        <v>154</v>
      </c>
      <c r="B467" s="137"/>
      <c r="C467" s="137"/>
      <c r="D467" s="107">
        <f t="shared" ref="D467:E467" si="139">SUM(D468:D481)</f>
        <v>100000</v>
      </c>
      <c r="E467" s="107">
        <f t="shared" si="139"/>
        <v>68640</v>
      </c>
    </row>
    <row r="468" spans="1:5" s="8" customFormat="1" ht="18.600000000000001" hidden="1" customHeight="1" x14ac:dyDescent="0.2">
      <c r="A468" s="108"/>
      <c r="B468" s="39" t="s">
        <v>17</v>
      </c>
      <c r="C468" s="106"/>
      <c r="D468" s="57"/>
      <c r="E468" s="57"/>
    </row>
    <row r="469" spans="1:5" s="8" customFormat="1" ht="18.600000000000001" hidden="1" customHeight="1" x14ac:dyDescent="0.2">
      <c r="A469" s="108"/>
      <c r="B469" s="39" t="s">
        <v>18</v>
      </c>
      <c r="C469" s="106"/>
      <c r="D469" s="57"/>
      <c r="E469" s="57"/>
    </row>
    <row r="470" spans="1:5" s="8" customFormat="1" ht="18" hidden="1" customHeight="1" x14ac:dyDescent="0.2">
      <c r="A470" s="108"/>
      <c r="B470" s="146" t="s">
        <v>19</v>
      </c>
      <c r="C470" s="146"/>
      <c r="D470" s="57"/>
      <c r="E470" s="57"/>
    </row>
    <row r="471" spans="1:5" s="8" customFormat="1" ht="18.600000000000001" hidden="1" customHeight="1" x14ac:dyDescent="0.2">
      <c r="A471" s="108"/>
      <c r="B471" s="39" t="s">
        <v>20</v>
      </c>
      <c r="C471" s="106"/>
      <c r="D471" s="57"/>
      <c r="E471" s="55"/>
    </row>
    <row r="472" spans="1:5" s="8" customFormat="1" ht="18.600000000000001" hidden="1" customHeight="1" x14ac:dyDescent="0.2">
      <c r="A472" s="110"/>
      <c r="B472" s="39" t="s">
        <v>21</v>
      </c>
      <c r="C472" s="106"/>
      <c r="D472" s="57"/>
      <c r="E472" s="57"/>
    </row>
    <row r="473" spans="1:5" s="8" customFormat="1" ht="32.25" hidden="1" customHeight="1" x14ac:dyDescent="0.2">
      <c r="A473" s="111"/>
      <c r="B473" s="139" t="s">
        <v>22</v>
      </c>
      <c r="C473" s="139"/>
      <c r="D473" s="57"/>
      <c r="E473" s="57"/>
    </row>
    <row r="474" spans="1:5" s="8" customFormat="1" hidden="1" x14ac:dyDescent="0.2">
      <c r="A474" s="111"/>
      <c r="B474" s="138" t="s">
        <v>23</v>
      </c>
      <c r="C474" s="138"/>
      <c r="D474" s="57"/>
      <c r="E474" s="57"/>
    </row>
    <row r="475" spans="1:5" s="8" customFormat="1" ht="27" hidden="1" customHeight="1" x14ac:dyDescent="0.2">
      <c r="A475" s="111"/>
      <c r="B475" s="139" t="s">
        <v>24</v>
      </c>
      <c r="C475" s="139"/>
      <c r="D475" s="57"/>
      <c r="E475" s="57"/>
    </row>
    <row r="476" spans="1:5" s="8" customFormat="1" hidden="1" x14ac:dyDescent="0.2">
      <c r="A476" s="111"/>
      <c r="B476" s="144" t="s">
        <v>25</v>
      </c>
      <c r="C476" s="144"/>
      <c r="D476" s="57"/>
      <c r="E476" s="57"/>
    </row>
    <row r="477" spans="1:5" s="8" customFormat="1" hidden="1" x14ac:dyDescent="0.2">
      <c r="A477" s="111"/>
      <c r="B477" s="139" t="s">
        <v>26</v>
      </c>
      <c r="C477" s="139"/>
      <c r="D477" s="57"/>
      <c r="E477" s="57"/>
    </row>
    <row r="478" spans="1:5" s="8" customFormat="1" hidden="1" x14ac:dyDescent="0.2">
      <c r="A478" s="111"/>
      <c r="B478" s="138" t="s">
        <v>27</v>
      </c>
      <c r="C478" s="138"/>
      <c r="D478" s="57"/>
      <c r="E478" s="57"/>
    </row>
    <row r="479" spans="1:5" s="8" customFormat="1" hidden="1" x14ac:dyDescent="0.2">
      <c r="A479" s="111"/>
      <c r="B479" s="138" t="s">
        <v>28</v>
      </c>
      <c r="C479" s="138"/>
      <c r="D479" s="57"/>
      <c r="E479" s="57"/>
    </row>
    <row r="480" spans="1:5" s="8" customFormat="1" hidden="1" x14ac:dyDescent="0.2">
      <c r="A480" s="111"/>
      <c r="B480" s="39" t="s">
        <v>29</v>
      </c>
      <c r="C480" s="106"/>
      <c r="D480" s="57"/>
      <c r="E480" s="57"/>
    </row>
    <row r="481" spans="1:5" s="8" customFormat="1" ht="18.600000000000001" customHeight="1" x14ac:dyDescent="0.2">
      <c r="A481" s="110"/>
      <c r="B481" s="39" t="s">
        <v>30</v>
      </c>
      <c r="C481" s="106"/>
      <c r="D481" s="57">
        <v>100000</v>
      </c>
      <c r="E481" s="57">
        <v>68640</v>
      </c>
    </row>
    <row r="482" spans="1:5" s="8" customFormat="1" ht="15" hidden="1" customHeight="1" x14ac:dyDescent="0.2">
      <c r="A482" s="108" t="s">
        <v>31</v>
      </c>
      <c r="B482" s="106"/>
      <c r="C482" s="112"/>
      <c r="D482" s="107">
        <f t="shared" ref="D482" si="140">D483</f>
        <v>0</v>
      </c>
      <c r="E482" s="107"/>
    </row>
    <row r="483" spans="1:5" s="8" customFormat="1" ht="14.45" hidden="1" customHeight="1" x14ac:dyDescent="0.2">
      <c r="A483" s="110"/>
      <c r="B483" s="39" t="s">
        <v>32</v>
      </c>
      <c r="C483" s="106"/>
      <c r="D483" s="57"/>
      <c r="E483" s="55"/>
    </row>
    <row r="484" spans="1:5" s="8" customFormat="1" ht="18.600000000000001" hidden="1" customHeight="1" x14ac:dyDescent="0.2">
      <c r="A484" s="108" t="s">
        <v>33</v>
      </c>
      <c r="B484" s="106"/>
      <c r="C484" s="39"/>
      <c r="D484" s="107">
        <f t="shared" ref="D484" si="141">D485</f>
        <v>0</v>
      </c>
      <c r="E484" s="107"/>
    </row>
    <row r="485" spans="1:5" s="8" customFormat="1" ht="16.5" hidden="1" customHeight="1" x14ac:dyDescent="0.2">
      <c r="A485" s="108"/>
      <c r="B485" s="39" t="s">
        <v>34</v>
      </c>
      <c r="C485" s="106"/>
      <c r="D485" s="57"/>
      <c r="E485" s="55"/>
    </row>
    <row r="486" spans="1:5" s="8" customFormat="1" ht="12.6" hidden="1" customHeight="1" x14ac:dyDescent="0.2">
      <c r="A486" s="108" t="s">
        <v>91</v>
      </c>
      <c r="B486" s="106"/>
      <c r="C486" s="39"/>
      <c r="D486" s="107">
        <f t="shared" ref="D486" si="142">D487+D488+D490</f>
        <v>0</v>
      </c>
      <c r="E486" s="107"/>
    </row>
    <row r="487" spans="1:5" s="8" customFormat="1" hidden="1" x14ac:dyDescent="0.2">
      <c r="A487" s="108"/>
      <c r="B487" s="106" t="s">
        <v>35</v>
      </c>
      <c r="C487" s="39"/>
      <c r="D487" s="57"/>
      <c r="E487" s="55"/>
    </row>
    <row r="488" spans="1:5" s="24" customFormat="1" ht="12.75" hidden="1" x14ac:dyDescent="0.25">
      <c r="A488" s="113"/>
      <c r="B488" s="145" t="s">
        <v>92</v>
      </c>
      <c r="C488" s="140"/>
      <c r="D488" s="107">
        <f t="shared" ref="D488" si="143">D489</f>
        <v>0</v>
      </c>
      <c r="E488" s="107"/>
    </row>
    <row r="489" spans="1:5" s="24" customFormat="1" ht="33" hidden="1" customHeight="1" x14ac:dyDescent="0.2">
      <c r="A489" s="113"/>
      <c r="B489" s="114"/>
      <c r="C489" s="114" t="s">
        <v>37</v>
      </c>
      <c r="D489" s="57"/>
      <c r="E489" s="55"/>
    </row>
    <row r="490" spans="1:5" s="8" customFormat="1" ht="15" hidden="1" customHeight="1" x14ac:dyDescent="0.2">
      <c r="A490" s="108"/>
      <c r="B490" s="39" t="s">
        <v>38</v>
      </c>
      <c r="C490" s="106"/>
      <c r="D490" s="57"/>
      <c r="E490" s="57"/>
    </row>
    <row r="491" spans="1:5" s="8" customFormat="1" x14ac:dyDescent="0.2">
      <c r="A491" s="137" t="s">
        <v>156</v>
      </c>
      <c r="B491" s="137"/>
      <c r="C491" s="137"/>
      <c r="D491" s="107">
        <f t="shared" ref="D491:E491" si="144">D493+D494+D492</f>
        <v>39360</v>
      </c>
      <c r="E491" s="107">
        <f t="shared" si="144"/>
        <v>81360</v>
      </c>
    </row>
    <row r="492" spans="1:5" s="8" customFormat="1" ht="18.600000000000001" customHeight="1" x14ac:dyDescent="0.2">
      <c r="A492" s="103"/>
      <c r="B492" s="39" t="s">
        <v>39</v>
      </c>
      <c r="C492" s="106"/>
      <c r="D492" s="57">
        <v>39360</v>
      </c>
      <c r="E492" s="55">
        <v>81360</v>
      </c>
    </row>
    <row r="493" spans="1:5" s="8" customFormat="1" ht="30.6" hidden="1" customHeight="1" x14ac:dyDescent="0.2">
      <c r="A493" s="103"/>
      <c r="B493" s="138" t="s">
        <v>94</v>
      </c>
      <c r="C493" s="138"/>
      <c r="D493" s="57"/>
      <c r="E493" s="57"/>
    </row>
    <row r="494" spans="1:5" s="8" customFormat="1" ht="18.600000000000001" hidden="1" customHeight="1" x14ac:dyDescent="0.2">
      <c r="A494" s="103"/>
      <c r="B494" s="39" t="s">
        <v>41</v>
      </c>
      <c r="C494" s="106"/>
      <c r="D494" s="57"/>
      <c r="E494" s="57"/>
    </row>
    <row r="495" spans="1:5" s="21" customFormat="1" ht="13.9" hidden="1" customHeight="1" x14ac:dyDescent="0.25">
      <c r="A495" s="113" t="s">
        <v>46</v>
      </c>
      <c r="B495" s="115"/>
      <c r="C495" s="116"/>
      <c r="D495" s="117">
        <f t="shared" ref="D495" si="145">D496+D499</f>
        <v>0</v>
      </c>
      <c r="E495" s="117"/>
    </row>
    <row r="496" spans="1:5" s="23" customFormat="1" ht="22.15" hidden="1" customHeight="1" x14ac:dyDescent="0.25">
      <c r="A496" s="142" t="s">
        <v>95</v>
      </c>
      <c r="B496" s="142"/>
      <c r="C496" s="142"/>
      <c r="D496" s="117">
        <f t="shared" ref="D496:D497" si="146">D497</f>
        <v>0</v>
      </c>
      <c r="E496" s="117"/>
    </row>
    <row r="497" spans="1:9" s="23" customFormat="1" ht="30.75" hidden="1" customHeight="1" x14ac:dyDescent="0.25">
      <c r="A497" s="118"/>
      <c r="B497" s="143" t="s">
        <v>96</v>
      </c>
      <c r="C497" s="143"/>
      <c r="D497" s="117">
        <f t="shared" si="146"/>
        <v>0</v>
      </c>
      <c r="E497" s="117"/>
    </row>
    <row r="498" spans="1:9" s="23" customFormat="1" ht="30.75" hidden="1" customHeight="1" x14ac:dyDescent="0.2">
      <c r="A498" s="118"/>
      <c r="B498" s="119"/>
      <c r="C498" s="100" t="s">
        <v>47</v>
      </c>
      <c r="D498" s="57"/>
      <c r="E498" s="57"/>
    </row>
    <row r="499" spans="1:9" s="21" customFormat="1" ht="18" hidden="1" customHeight="1" x14ac:dyDescent="0.25">
      <c r="A499" s="113" t="s">
        <v>50</v>
      </c>
      <c r="B499" s="100"/>
      <c r="C499" s="100"/>
      <c r="D499" s="107">
        <f t="shared" ref="D499" si="147">D500+D501</f>
        <v>0</v>
      </c>
      <c r="E499" s="107"/>
    </row>
    <row r="500" spans="1:9" s="23" customFormat="1" ht="29.25" hidden="1" customHeight="1" x14ac:dyDescent="0.2">
      <c r="A500" s="113"/>
      <c r="B500" s="139" t="s">
        <v>51</v>
      </c>
      <c r="C500" s="139"/>
      <c r="D500" s="57"/>
      <c r="E500" s="55"/>
    </row>
    <row r="501" spans="1:9" s="23" customFormat="1" ht="23.45" hidden="1" customHeight="1" x14ac:dyDescent="0.2">
      <c r="A501" s="113"/>
      <c r="B501" s="139" t="s">
        <v>52</v>
      </c>
      <c r="C501" s="140"/>
      <c r="D501" s="57"/>
      <c r="E501" s="57"/>
    </row>
    <row r="502" spans="1:9" s="8" customFormat="1" ht="18.600000000000001" hidden="1" customHeight="1" x14ac:dyDescent="0.2">
      <c r="A502" s="103" t="s">
        <v>97</v>
      </c>
      <c r="B502" s="39"/>
      <c r="C502" s="39"/>
      <c r="D502" s="117">
        <f t="shared" ref="D502" si="148">D503+D504</f>
        <v>0</v>
      </c>
      <c r="E502" s="117"/>
    </row>
    <row r="503" spans="1:9" s="8" customFormat="1" ht="18.600000000000001" hidden="1" customHeight="1" x14ac:dyDescent="0.2">
      <c r="A503" s="103"/>
      <c r="B503" s="39" t="s">
        <v>55</v>
      </c>
      <c r="C503" s="39"/>
      <c r="D503" s="57"/>
      <c r="E503" s="57"/>
    </row>
    <row r="504" spans="1:9" s="8" customFormat="1" ht="45.6" hidden="1" customHeight="1" x14ac:dyDescent="0.2">
      <c r="A504" s="103"/>
      <c r="B504" s="136" t="s">
        <v>98</v>
      </c>
      <c r="C504" s="136"/>
      <c r="D504" s="57"/>
      <c r="E504" s="55"/>
    </row>
    <row r="505" spans="1:9" s="8" customFormat="1" x14ac:dyDescent="0.2">
      <c r="A505" s="137" t="s">
        <v>160</v>
      </c>
      <c r="B505" s="137"/>
      <c r="C505" s="137"/>
      <c r="D505" s="107">
        <f>D506</f>
        <v>6507000</v>
      </c>
      <c r="E505" s="107">
        <f>E506</f>
        <v>6800000</v>
      </c>
    </row>
    <row r="506" spans="1:9" s="8" customFormat="1" x14ac:dyDescent="0.2">
      <c r="A506" s="103"/>
      <c r="B506" s="39" t="s">
        <v>59</v>
      </c>
      <c r="C506" s="106"/>
      <c r="D506" s="57">
        <v>6507000</v>
      </c>
      <c r="E506" s="57">
        <v>6800000</v>
      </c>
      <c r="I506" s="93"/>
    </row>
    <row r="507" spans="1:9" s="43" customFormat="1" ht="18" x14ac:dyDescent="0.25">
      <c r="A507" s="141" t="s">
        <v>163</v>
      </c>
      <c r="B507" s="140"/>
      <c r="C507" s="140"/>
      <c r="D507" s="124">
        <f t="shared" ref="D507:E507" si="149">D508+D516+D520+D525+D543+D605</f>
        <v>0</v>
      </c>
      <c r="E507" s="124">
        <f t="shared" si="149"/>
        <v>0</v>
      </c>
    </row>
    <row r="508" spans="1:9" s="8" customFormat="1" ht="13.9" hidden="1" customHeight="1" x14ac:dyDescent="0.2">
      <c r="A508" s="9" t="s">
        <v>100</v>
      </c>
      <c r="B508" s="10"/>
      <c r="C508" s="11"/>
      <c r="D508" s="51">
        <f t="shared" ref="D508:E509" si="150">D509</f>
        <v>0</v>
      </c>
      <c r="E508" s="51">
        <f t="shared" si="150"/>
        <v>0</v>
      </c>
    </row>
    <row r="509" spans="1:9" s="8" customFormat="1" ht="14.45" hidden="1" customHeight="1" x14ac:dyDescent="0.2">
      <c r="A509" s="12" t="s">
        <v>101</v>
      </c>
      <c r="B509" s="16"/>
      <c r="C509" s="14"/>
      <c r="D509" s="51">
        <f t="shared" si="150"/>
        <v>0</v>
      </c>
      <c r="E509" s="51">
        <f t="shared" si="150"/>
        <v>0</v>
      </c>
    </row>
    <row r="510" spans="1:9" s="8" customFormat="1" ht="18.600000000000001" hidden="1" customHeight="1" x14ac:dyDescent="0.2">
      <c r="A510" s="12" t="s">
        <v>102</v>
      </c>
      <c r="B510" s="14"/>
      <c r="C510" s="14"/>
      <c r="D510" s="51">
        <f t="shared" ref="D510:E510" si="151">D511+D514</f>
        <v>0</v>
      </c>
      <c r="E510" s="51">
        <f t="shared" si="151"/>
        <v>0</v>
      </c>
    </row>
    <row r="511" spans="1:9" s="8" customFormat="1" hidden="1" x14ac:dyDescent="0.2">
      <c r="A511" s="18" t="s">
        <v>103</v>
      </c>
      <c r="B511" s="15"/>
      <c r="C511" s="14"/>
      <c r="D511" s="51">
        <f t="shared" ref="D511:E512" si="152">D512</f>
        <v>0</v>
      </c>
      <c r="E511" s="51">
        <f t="shared" si="152"/>
        <v>0</v>
      </c>
    </row>
    <row r="512" spans="1:9" s="24" customFormat="1" ht="27.6" hidden="1" customHeight="1" x14ac:dyDescent="0.25">
      <c r="A512" s="19"/>
      <c r="B512" s="134" t="s">
        <v>104</v>
      </c>
      <c r="C512" s="135"/>
      <c r="D512" s="54">
        <f t="shared" si="152"/>
        <v>0</v>
      </c>
      <c r="E512" s="54">
        <f t="shared" si="152"/>
        <v>0</v>
      </c>
    </row>
    <row r="513" spans="1:5" s="24" customFormat="1" ht="27" hidden="1" customHeight="1" x14ac:dyDescent="0.25">
      <c r="A513" s="19"/>
      <c r="B513" s="25"/>
      <c r="C513" s="25" t="s">
        <v>36</v>
      </c>
      <c r="D513" s="53"/>
      <c r="E513" s="53"/>
    </row>
    <row r="514" spans="1:5" s="8" customFormat="1" ht="18.600000000000001" hidden="1" customHeight="1" x14ac:dyDescent="0.2">
      <c r="A514" s="12" t="s">
        <v>105</v>
      </c>
      <c r="B514" s="13"/>
      <c r="C514" s="13"/>
      <c r="D514" s="51">
        <f t="shared" ref="D514:E514" si="153">D515</f>
        <v>0</v>
      </c>
      <c r="E514" s="51">
        <f t="shared" si="153"/>
        <v>0</v>
      </c>
    </row>
    <row r="515" spans="1:5" s="8" customFormat="1" ht="16.149999999999999" hidden="1" customHeight="1" x14ac:dyDescent="0.2">
      <c r="A515" s="14"/>
      <c r="B515" s="14" t="s">
        <v>40</v>
      </c>
      <c r="C515" s="14"/>
      <c r="D515" s="52"/>
      <c r="E515" s="52"/>
    </row>
    <row r="516" spans="1:5" s="8" customFormat="1" ht="18.600000000000001" hidden="1" customHeight="1" x14ac:dyDescent="0.2">
      <c r="A516" s="18" t="s">
        <v>42</v>
      </c>
      <c r="B516" s="26"/>
      <c r="C516" s="27"/>
      <c r="D516" s="51">
        <f t="shared" ref="D516:E516" si="154">D517</f>
        <v>0</v>
      </c>
      <c r="E516" s="51">
        <f t="shared" si="154"/>
        <v>0</v>
      </c>
    </row>
    <row r="517" spans="1:5" s="8" customFormat="1" ht="18.600000000000001" hidden="1" customHeight="1" x14ac:dyDescent="0.2">
      <c r="A517" s="18" t="s">
        <v>43</v>
      </c>
      <c r="B517" s="15"/>
      <c r="C517" s="14"/>
      <c r="D517" s="51">
        <f t="shared" ref="D517:E517" si="155">D518+D519</f>
        <v>0</v>
      </c>
      <c r="E517" s="51">
        <f t="shared" si="155"/>
        <v>0</v>
      </c>
    </row>
    <row r="518" spans="1:5" s="8" customFormat="1" ht="18.600000000000001" hidden="1" customHeight="1" x14ac:dyDescent="0.2">
      <c r="A518" s="18"/>
      <c r="B518" s="14" t="s">
        <v>44</v>
      </c>
      <c r="C518" s="15"/>
      <c r="D518" s="52"/>
      <c r="E518" s="52"/>
    </row>
    <row r="519" spans="1:5" s="8" customFormat="1" ht="18.600000000000001" hidden="1" customHeight="1" x14ac:dyDescent="0.2">
      <c r="A519" s="18"/>
      <c r="B519" s="14" t="s">
        <v>45</v>
      </c>
      <c r="C519" s="15"/>
      <c r="D519" s="52"/>
      <c r="E519" s="52"/>
    </row>
    <row r="520" spans="1:5" s="23" customFormat="1" ht="18" hidden="1" customHeight="1" x14ac:dyDescent="0.25">
      <c r="A520" s="19" t="s">
        <v>106</v>
      </c>
      <c r="B520" s="28"/>
      <c r="C520" s="29"/>
      <c r="D520" s="54">
        <f t="shared" ref="D520:E520" si="156">D521</f>
        <v>0</v>
      </c>
      <c r="E520" s="54">
        <f t="shared" si="156"/>
        <v>0</v>
      </c>
    </row>
    <row r="521" spans="1:5" s="23" customFormat="1" ht="26.25" hidden="1" customHeight="1" x14ac:dyDescent="0.25">
      <c r="A521" s="162" t="s">
        <v>107</v>
      </c>
      <c r="B521" s="162"/>
      <c r="C521" s="162"/>
      <c r="D521" s="54">
        <f t="shared" ref="D521:E521" si="157">D522+D524</f>
        <v>0</v>
      </c>
      <c r="E521" s="54">
        <f t="shared" si="157"/>
        <v>0</v>
      </c>
    </row>
    <row r="522" spans="1:5" s="23" customFormat="1" ht="30.75" hidden="1" customHeight="1" x14ac:dyDescent="0.25">
      <c r="A522" s="30"/>
      <c r="B522" s="163" t="s">
        <v>108</v>
      </c>
      <c r="C522" s="163"/>
      <c r="D522" s="54">
        <f t="shared" ref="D522:E522" si="158">D523</f>
        <v>0</v>
      </c>
      <c r="E522" s="54">
        <f t="shared" si="158"/>
        <v>0</v>
      </c>
    </row>
    <row r="523" spans="1:5" s="23" customFormat="1" ht="30.75" hidden="1" customHeight="1" x14ac:dyDescent="0.25">
      <c r="A523" s="30"/>
      <c r="B523" s="31"/>
      <c r="C523" s="32" t="s">
        <v>48</v>
      </c>
      <c r="D523" s="55"/>
      <c r="E523" s="55"/>
    </row>
    <row r="524" spans="1:5" s="23" customFormat="1" ht="18" hidden="1" customHeight="1" x14ac:dyDescent="0.25">
      <c r="A524" s="19"/>
      <c r="B524" s="148" t="s">
        <v>49</v>
      </c>
      <c r="C524" s="148"/>
      <c r="D524" s="55"/>
      <c r="E524" s="55"/>
    </row>
    <row r="525" spans="1:5" s="8" customFormat="1" ht="13.9" customHeight="1" x14ac:dyDescent="0.2">
      <c r="A525" s="12" t="s">
        <v>194</v>
      </c>
      <c r="B525" s="14"/>
      <c r="C525" s="14"/>
      <c r="D525" s="54">
        <f t="shared" ref="D525:E525" si="159">D526</f>
        <v>0</v>
      </c>
      <c r="E525" s="54">
        <f t="shared" si="159"/>
        <v>0</v>
      </c>
    </row>
    <row r="526" spans="1:5" s="8" customFormat="1" x14ac:dyDescent="0.2">
      <c r="A526" s="161" t="s">
        <v>195</v>
      </c>
      <c r="B526" s="161"/>
      <c r="C526" s="161"/>
      <c r="D526" s="54">
        <f t="shared" ref="D526:E526" si="160">D527+D531</f>
        <v>0</v>
      </c>
      <c r="E526" s="54">
        <f t="shared" si="160"/>
        <v>0</v>
      </c>
    </row>
    <row r="527" spans="1:5" s="8" customFormat="1" ht="18.600000000000001" hidden="1" customHeight="1" x14ac:dyDescent="0.2">
      <c r="A527" s="12" t="s">
        <v>109</v>
      </c>
      <c r="B527" s="14"/>
      <c r="C527" s="14"/>
      <c r="D527" s="54">
        <f t="shared" ref="D527:E527" si="161">D528+D529+D530</f>
        <v>0</v>
      </c>
      <c r="E527" s="54">
        <f t="shared" si="161"/>
        <v>0</v>
      </c>
    </row>
    <row r="528" spans="1:5" s="8" customFormat="1" ht="42" hidden="1" customHeight="1" x14ac:dyDescent="0.2">
      <c r="A528" s="12"/>
      <c r="B528" s="164" t="s">
        <v>56</v>
      </c>
      <c r="C528" s="164"/>
      <c r="D528" s="55"/>
      <c r="E528" s="55"/>
    </row>
    <row r="529" spans="1:5" s="21" customFormat="1" ht="15" hidden="1" customHeight="1" x14ac:dyDescent="0.2">
      <c r="A529" s="22"/>
      <c r="B529" s="159" t="s">
        <v>57</v>
      </c>
      <c r="C529" s="159"/>
      <c r="D529" s="55"/>
      <c r="E529" s="55"/>
    </row>
    <row r="530" spans="1:5" s="21" customFormat="1" ht="65.45" hidden="1" customHeight="1" x14ac:dyDescent="0.25">
      <c r="A530" s="22"/>
      <c r="B530" s="160" t="s">
        <v>58</v>
      </c>
      <c r="C530" s="153"/>
      <c r="D530" s="55"/>
      <c r="E530" s="55"/>
    </row>
    <row r="531" spans="1:5" s="8" customFormat="1" x14ac:dyDescent="0.2">
      <c r="A531" s="161" t="s">
        <v>160</v>
      </c>
      <c r="B531" s="161"/>
      <c r="C531" s="161"/>
      <c r="D531" s="51">
        <f t="shared" ref="D531:E531" si="162">D532+D533+D537+D541+D542</f>
        <v>0</v>
      </c>
      <c r="E531" s="51">
        <f t="shared" si="162"/>
        <v>0</v>
      </c>
    </row>
    <row r="532" spans="1:5" s="8" customFormat="1" ht="32.450000000000003" hidden="1" customHeight="1" x14ac:dyDescent="0.2">
      <c r="A532" s="12"/>
      <c r="B532" s="156" t="s">
        <v>61</v>
      </c>
      <c r="C532" s="156"/>
      <c r="D532" s="52"/>
      <c r="E532" s="52"/>
    </row>
    <row r="533" spans="1:5" s="8" customFormat="1" ht="30.75" hidden="1" customHeight="1" x14ac:dyDescent="0.2">
      <c r="A533" s="12"/>
      <c r="B533" s="156" t="s">
        <v>63</v>
      </c>
      <c r="C533" s="156"/>
      <c r="D533" s="51">
        <f t="shared" ref="D533:E533" si="163">D534+D535+D536</f>
        <v>0</v>
      </c>
      <c r="E533" s="51">
        <f t="shared" si="163"/>
        <v>0</v>
      </c>
    </row>
    <row r="534" spans="1:5" s="8" customFormat="1" ht="48" hidden="1" customHeight="1" x14ac:dyDescent="0.2">
      <c r="A534" s="12"/>
      <c r="B534" s="33"/>
      <c r="C534" s="17" t="s">
        <v>64</v>
      </c>
      <c r="D534" s="55"/>
      <c r="E534" s="55"/>
    </row>
    <row r="535" spans="1:5" s="8" customFormat="1" ht="28.5" hidden="1" customHeight="1" x14ac:dyDescent="0.2">
      <c r="A535" s="12"/>
      <c r="B535" s="33"/>
      <c r="C535" s="17" t="s">
        <v>65</v>
      </c>
      <c r="D535" s="55"/>
      <c r="E535" s="55"/>
    </row>
    <row r="536" spans="1:5" s="8" customFormat="1" ht="31.15" hidden="1" customHeight="1" x14ac:dyDescent="0.2">
      <c r="A536" s="12"/>
      <c r="B536" s="33"/>
      <c r="C536" s="17" t="s">
        <v>66</v>
      </c>
      <c r="D536" s="55"/>
      <c r="E536" s="55"/>
    </row>
    <row r="537" spans="1:5" s="8" customFormat="1" ht="44.25" hidden="1" customHeight="1" x14ac:dyDescent="0.2">
      <c r="A537" s="12"/>
      <c r="B537" s="156" t="s">
        <v>67</v>
      </c>
      <c r="C537" s="156"/>
      <c r="D537" s="51">
        <f t="shared" ref="D537:E537" si="164">D538+D539+D540</f>
        <v>0</v>
      </c>
      <c r="E537" s="51">
        <f t="shared" si="164"/>
        <v>0</v>
      </c>
    </row>
    <row r="538" spans="1:5" s="8" customFormat="1" ht="45" hidden="1" customHeight="1" x14ac:dyDescent="0.2">
      <c r="A538" s="12"/>
      <c r="B538" s="33"/>
      <c r="C538" s="17" t="s">
        <v>68</v>
      </c>
      <c r="D538" s="55"/>
      <c r="E538" s="55"/>
    </row>
    <row r="539" spans="1:5" s="8" customFormat="1" ht="43.15" hidden="1" customHeight="1" x14ac:dyDescent="0.2">
      <c r="A539" s="12"/>
      <c r="B539" s="33"/>
      <c r="C539" s="17" t="s">
        <v>69</v>
      </c>
      <c r="D539" s="55"/>
      <c r="E539" s="55"/>
    </row>
    <row r="540" spans="1:5" s="8" customFormat="1" ht="30.75" hidden="1" customHeight="1" x14ac:dyDescent="0.2">
      <c r="A540" s="12"/>
      <c r="B540" s="33"/>
      <c r="C540" s="17" t="s">
        <v>70</v>
      </c>
      <c r="D540" s="55"/>
      <c r="E540" s="55"/>
    </row>
    <row r="541" spans="1:5" s="8" customFormat="1" x14ac:dyDescent="0.2">
      <c r="A541" s="12"/>
      <c r="B541" s="156" t="s">
        <v>71</v>
      </c>
      <c r="C541" s="156"/>
      <c r="D541" s="55"/>
      <c r="E541" s="55"/>
    </row>
    <row r="542" spans="1:5" s="8" customFormat="1" ht="31.5" hidden="1" customHeight="1" x14ac:dyDescent="0.2">
      <c r="A542" s="12"/>
      <c r="B542" s="148" t="s">
        <v>111</v>
      </c>
      <c r="C542" s="158"/>
      <c r="D542" s="55"/>
      <c r="E542" s="55"/>
    </row>
    <row r="543" spans="1:5" s="8" customFormat="1" ht="42" hidden="1" customHeight="1" x14ac:dyDescent="0.2">
      <c r="A543" s="157" t="s">
        <v>112</v>
      </c>
      <c r="B543" s="157"/>
      <c r="C543" s="157"/>
      <c r="D543" s="54">
        <f t="shared" ref="D543:E543" si="165">D544+D547+D550+D553+D558+D561+D566+D571+D576+D581+D586+D591+D595+D600</f>
        <v>0</v>
      </c>
      <c r="E543" s="54">
        <f t="shared" si="165"/>
        <v>0</v>
      </c>
    </row>
    <row r="544" spans="1:5" s="8" customFormat="1" ht="19.5" hidden="1" customHeight="1" x14ac:dyDescent="0.2">
      <c r="A544" s="34"/>
      <c r="B544" s="156" t="s">
        <v>113</v>
      </c>
      <c r="C544" s="156"/>
      <c r="D544" s="54">
        <f>D545+D546</f>
        <v>0</v>
      </c>
      <c r="E544" s="54">
        <f t="shared" ref="E544" si="166">E545+E546</f>
        <v>0</v>
      </c>
    </row>
    <row r="545" spans="1:5" s="8" customFormat="1" ht="18.600000000000001" hidden="1" customHeight="1" x14ac:dyDescent="0.2">
      <c r="A545" s="34"/>
      <c r="B545" s="33"/>
      <c r="C545" s="14" t="s">
        <v>73</v>
      </c>
      <c r="D545" s="56"/>
      <c r="E545" s="57"/>
    </row>
    <row r="546" spans="1:5" s="38" customFormat="1" ht="18.600000000000001" hidden="1" customHeight="1" x14ac:dyDescent="0.2">
      <c r="A546" s="35"/>
      <c r="B546" s="36"/>
      <c r="C546" s="37" t="s">
        <v>74</v>
      </c>
      <c r="D546" s="56"/>
      <c r="E546" s="56"/>
    </row>
    <row r="547" spans="1:5" s="38" customFormat="1" ht="29.25" hidden="1" customHeight="1" x14ac:dyDescent="0.2">
      <c r="A547" s="35"/>
      <c r="B547" s="139" t="s">
        <v>114</v>
      </c>
      <c r="C547" s="139"/>
      <c r="D547" s="54">
        <f>D548+D549</f>
        <v>0</v>
      </c>
      <c r="E547" s="54">
        <f t="shared" ref="E547" si="167">E548+E549</f>
        <v>0</v>
      </c>
    </row>
    <row r="548" spans="1:5" s="38" customFormat="1" ht="18.600000000000001" hidden="1" customHeight="1" x14ac:dyDescent="0.2">
      <c r="A548" s="35"/>
      <c r="B548" s="36"/>
      <c r="C548" s="39" t="s">
        <v>73</v>
      </c>
      <c r="D548" s="56"/>
      <c r="E548" s="57"/>
    </row>
    <row r="549" spans="1:5" s="38" customFormat="1" ht="18.600000000000001" hidden="1" customHeight="1" x14ac:dyDescent="0.2">
      <c r="A549" s="35"/>
      <c r="B549" s="36"/>
      <c r="C549" s="37" t="s">
        <v>74</v>
      </c>
      <c r="D549" s="56"/>
      <c r="E549" s="56"/>
    </row>
    <row r="550" spans="1:5" s="38" customFormat="1" ht="33" hidden="1" customHeight="1" x14ac:dyDescent="0.2">
      <c r="A550" s="35"/>
      <c r="B550" s="138" t="s">
        <v>115</v>
      </c>
      <c r="C550" s="138"/>
      <c r="D550" s="54">
        <f>D551+D552</f>
        <v>0</v>
      </c>
      <c r="E550" s="54">
        <f t="shared" ref="E550" si="168">E551+E552</f>
        <v>0</v>
      </c>
    </row>
    <row r="551" spans="1:5" s="38" customFormat="1" ht="18.600000000000001" hidden="1" customHeight="1" x14ac:dyDescent="0.2">
      <c r="A551" s="35"/>
      <c r="B551" s="36"/>
      <c r="C551" s="39" t="s">
        <v>73</v>
      </c>
      <c r="D551" s="56"/>
      <c r="E551" s="57"/>
    </row>
    <row r="552" spans="1:5" s="38" customFormat="1" ht="18.600000000000001" hidden="1" customHeight="1" x14ac:dyDescent="0.2">
      <c r="A552" s="35"/>
      <c r="B552" s="36"/>
      <c r="C552" s="37" t="s">
        <v>74</v>
      </c>
      <c r="D552" s="56"/>
      <c r="E552" s="56"/>
    </row>
    <row r="553" spans="1:5" s="8" customFormat="1" ht="30" hidden="1" customHeight="1" x14ac:dyDescent="0.2">
      <c r="A553" s="34"/>
      <c r="B553" s="156" t="s">
        <v>116</v>
      </c>
      <c r="C553" s="156"/>
      <c r="D553" s="54">
        <f t="shared" ref="D553:E553" si="169">D554+D555+D556+D557</f>
        <v>0</v>
      </c>
      <c r="E553" s="54">
        <f t="shared" si="169"/>
        <v>0</v>
      </c>
    </row>
    <row r="554" spans="1:5" s="8" customFormat="1" ht="18.600000000000001" hidden="1" customHeight="1" x14ac:dyDescent="0.2">
      <c r="A554" s="34"/>
      <c r="B554" s="33"/>
      <c r="C554" s="14" t="s">
        <v>75</v>
      </c>
      <c r="D554" s="56"/>
      <c r="E554" s="57"/>
    </row>
    <row r="555" spans="1:5" s="8" customFormat="1" ht="18.600000000000001" hidden="1" customHeight="1" x14ac:dyDescent="0.2">
      <c r="A555" s="34"/>
      <c r="B555" s="33"/>
      <c r="C555" s="14" t="s">
        <v>73</v>
      </c>
      <c r="D555" s="56"/>
      <c r="E555" s="56"/>
    </row>
    <row r="556" spans="1:5" s="8" customFormat="1" ht="18.600000000000001" hidden="1" customHeight="1" x14ac:dyDescent="0.2">
      <c r="A556" s="34"/>
      <c r="B556" s="33"/>
      <c r="C556" s="14" t="s">
        <v>76</v>
      </c>
      <c r="D556" s="56"/>
      <c r="E556" s="57"/>
    </row>
    <row r="557" spans="1:5" s="8" customFormat="1" ht="18.600000000000001" hidden="1" customHeight="1" x14ac:dyDescent="0.2">
      <c r="A557" s="34"/>
      <c r="B557" s="33"/>
      <c r="C557" s="20" t="s">
        <v>74</v>
      </c>
      <c r="D557" s="56"/>
      <c r="E557" s="56"/>
    </row>
    <row r="558" spans="1:5" s="8" customFormat="1" ht="18.75" hidden="1" customHeight="1" x14ac:dyDescent="0.2">
      <c r="A558" s="34"/>
      <c r="B558" s="156" t="s">
        <v>117</v>
      </c>
      <c r="C558" s="156"/>
      <c r="D558" s="54">
        <f>D559+D560</f>
        <v>0</v>
      </c>
      <c r="E558" s="54">
        <f t="shared" ref="E558" si="170">E559+E560</f>
        <v>0</v>
      </c>
    </row>
    <row r="559" spans="1:5" s="8" customFormat="1" ht="18.600000000000001" hidden="1" customHeight="1" x14ac:dyDescent="0.2">
      <c r="A559" s="34"/>
      <c r="B559" s="33"/>
      <c r="C559" s="14" t="s">
        <v>73</v>
      </c>
      <c r="D559" s="56"/>
      <c r="E559" s="57"/>
    </row>
    <row r="560" spans="1:5" s="38" customFormat="1" ht="18.600000000000001" hidden="1" customHeight="1" x14ac:dyDescent="0.2">
      <c r="A560" s="35"/>
      <c r="B560" s="36"/>
      <c r="C560" s="37" t="s">
        <v>74</v>
      </c>
      <c r="D560" s="56"/>
      <c r="E560" s="56"/>
    </row>
    <row r="561" spans="1:5" s="8" customFormat="1" ht="28.15" hidden="1" customHeight="1" x14ac:dyDescent="0.2">
      <c r="A561" s="34"/>
      <c r="B561" s="156" t="s">
        <v>118</v>
      </c>
      <c r="C561" s="156"/>
      <c r="D561" s="54">
        <f t="shared" ref="D561:E561" si="171">D562+D563+D564+D565</f>
        <v>0</v>
      </c>
      <c r="E561" s="54">
        <f t="shared" si="171"/>
        <v>0</v>
      </c>
    </row>
    <row r="562" spans="1:5" s="8" customFormat="1" ht="18.600000000000001" hidden="1" customHeight="1" x14ac:dyDescent="0.2">
      <c r="A562" s="34"/>
      <c r="B562" s="33"/>
      <c r="C562" s="14" t="s">
        <v>75</v>
      </c>
      <c r="D562" s="56"/>
      <c r="E562" s="57"/>
    </row>
    <row r="563" spans="1:5" s="8" customFormat="1" ht="18.600000000000001" hidden="1" customHeight="1" x14ac:dyDescent="0.2">
      <c r="A563" s="34"/>
      <c r="B563" s="33"/>
      <c r="C563" s="14" t="s">
        <v>73</v>
      </c>
      <c r="D563" s="56"/>
      <c r="E563" s="56"/>
    </row>
    <row r="564" spans="1:5" s="8" customFormat="1" ht="18.600000000000001" hidden="1" customHeight="1" x14ac:dyDescent="0.2">
      <c r="A564" s="34"/>
      <c r="B564" s="33"/>
      <c r="C564" s="14" t="s">
        <v>76</v>
      </c>
      <c r="D564" s="56"/>
      <c r="E564" s="57"/>
    </row>
    <row r="565" spans="1:5" s="8" customFormat="1" ht="18.600000000000001" hidden="1" customHeight="1" x14ac:dyDescent="0.2">
      <c r="A565" s="34"/>
      <c r="B565" s="33"/>
      <c r="C565" s="20" t="s">
        <v>74</v>
      </c>
      <c r="D565" s="56"/>
      <c r="E565" s="56"/>
    </row>
    <row r="566" spans="1:5" s="8" customFormat="1" ht="27.75" hidden="1" customHeight="1" x14ac:dyDescent="0.2">
      <c r="A566" s="34"/>
      <c r="B566" s="156" t="s">
        <v>119</v>
      </c>
      <c r="C566" s="156"/>
      <c r="D566" s="54">
        <f t="shared" ref="D566:E566" si="172">D567+D568+D569+D570</f>
        <v>0</v>
      </c>
      <c r="E566" s="54">
        <f t="shared" si="172"/>
        <v>0</v>
      </c>
    </row>
    <row r="567" spans="1:5" s="8" customFormat="1" ht="18.600000000000001" hidden="1" customHeight="1" x14ac:dyDescent="0.2">
      <c r="A567" s="34"/>
      <c r="B567" s="33"/>
      <c r="C567" s="14" t="s">
        <v>75</v>
      </c>
      <c r="D567" s="56"/>
      <c r="E567" s="57"/>
    </row>
    <row r="568" spans="1:5" s="8" customFormat="1" ht="18.600000000000001" hidden="1" customHeight="1" x14ac:dyDescent="0.2">
      <c r="A568" s="34"/>
      <c r="B568" s="33"/>
      <c r="C568" s="14" t="s">
        <v>73</v>
      </c>
      <c r="D568" s="56"/>
      <c r="E568" s="56"/>
    </row>
    <row r="569" spans="1:5" s="8" customFormat="1" ht="18.600000000000001" hidden="1" customHeight="1" x14ac:dyDescent="0.2">
      <c r="A569" s="34"/>
      <c r="B569" s="33"/>
      <c r="C569" s="14" t="s">
        <v>76</v>
      </c>
      <c r="D569" s="56"/>
      <c r="E569" s="57"/>
    </row>
    <row r="570" spans="1:5" s="8" customFormat="1" ht="18.600000000000001" hidden="1" customHeight="1" x14ac:dyDescent="0.2">
      <c r="A570" s="34"/>
      <c r="B570" s="33"/>
      <c r="C570" s="20" t="s">
        <v>74</v>
      </c>
      <c r="D570" s="56"/>
      <c r="E570" s="56"/>
    </row>
    <row r="571" spans="1:5" s="8" customFormat="1" ht="33.6" hidden="1" customHeight="1" x14ac:dyDescent="0.2">
      <c r="A571" s="34"/>
      <c r="B571" s="156" t="s">
        <v>120</v>
      </c>
      <c r="C571" s="156"/>
      <c r="D571" s="54">
        <f t="shared" ref="D571:E571" si="173">D572+D573+D574+D575</f>
        <v>0</v>
      </c>
      <c r="E571" s="54">
        <f t="shared" si="173"/>
        <v>0</v>
      </c>
    </row>
    <row r="572" spans="1:5" s="8" customFormat="1" ht="18.600000000000001" hidden="1" customHeight="1" x14ac:dyDescent="0.2">
      <c r="A572" s="34"/>
      <c r="B572" s="33"/>
      <c r="C572" s="14" t="s">
        <v>75</v>
      </c>
      <c r="D572" s="56"/>
      <c r="E572" s="57"/>
    </row>
    <row r="573" spans="1:5" s="8" customFormat="1" ht="18.600000000000001" hidden="1" customHeight="1" x14ac:dyDescent="0.2">
      <c r="A573" s="34"/>
      <c r="B573" s="33"/>
      <c r="C573" s="14" t="s">
        <v>73</v>
      </c>
      <c r="D573" s="56"/>
      <c r="E573" s="56"/>
    </row>
    <row r="574" spans="1:5" s="8" customFormat="1" ht="18.600000000000001" hidden="1" customHeight="1" x14ac:dyDescent="0.2">
      <c r="A574" s="34"/>
      <c r="B574" s="33"/>
      <c r="C574" s="14" t="s">
        <v>76</v>
      </c>
      <c r="D574" s="56"/>
      <c r="E574" s="57"/>
    </row>
    <row r="575" spans="1:5" s="8" customFormat="1" ht="18.600000000000001" hidden="1" customHeight="1" x14ac:dyDescent="0.2">
      <c r="A575" s="34"/>
      <c r="B575" s="33"/>
      <c r="C575" s="20" t="s">
        <v>74</v>
      </c>
      <c r="D575" s="56"/>
      <c r="E575" s="56"/>
    </row>
    <row r="576" spans="1:5" s="8" customFormat="1" ht="30" hidden="1" customHeight="1" x14ac:dyDescent="0.2">
      <c r="A576" s="34"/>
      <c r="B576" s="156" t="s">
        <v>121</v>
      </c>
      <c r="C576" s="156"/>
      <c r="D576" s="54">
        <f t="shared" ref="D576:E576" si="174">D577+D578+D579+D580</f>
        <v>0</v>
      </c>
      <c r="E576" s="54">
        <f t="shared" si="174"/>
        <v>0</v>
      </c>
    </row>
    <row r="577" spans="1:5" s="8" customFormat="1" ht="18.600000000000001" hidden="1" customHeight="1" x14ac:dyDescent="0.2">
      <c r="A577" s="34"/>
      <c r="B577" s="33"/>
      <c r="C577" s="14" t="s">
        <v>75</v>
      </c>
      <c r="D577" s="56"/>
      <c r="E577" s="57"/>
    </row>
    <row r="578" spans="1:5" s="8" customFormat="1" ht="18.600000000000001" hidden="1" customHeight="1" x14ac:dyDescent="0.2">
      <c r="A578" s="34"/>
      <c r="B578" s="33"/>
      <c r="C578" s="14" t="s">
        <v>73</v>
      </c>
      <c r="D578" s="56"/>
      <c r="E578" s="56"/>
    </row>
    <row r="579" spans="1:5" s="8" customFormat="1" ht="18.600000000000001" hidden="1" customHeight="1" x14ac:dyDescent="0.2">
      <c r="A579" s="34"/>
      <c r="B579" s="33"/>
      <c r="C579" s="14" t="s">
        <v>76</v>
      </c>
      <c r="D579" s="56"/>
      <c r="E579" s="57"/>
    </row>
    <row r="580" spans="1:5" s="8" customFormat="1" ht="18.600000000000001" hidden="1" customHeight="1" x14ac:dyDescent="0.2">
      <c r="A580" s="34"/>
      <c r="B580" s="33"/>
      <c r="C580" s="20" t="s">
        <v>74</v>
      </c>
      <c r="D580" s="56"/>
      <c r="E580" s="56"/>
    </row>
    <row r="581" spans="1:5" s="8" customFormat="1" ht="30" hidden="1" customHeight="1" x14ac:dyDescent="0.2">
      <c r="A581" s="34"/>
      <c r="B581" s="156" t="s">
        <v>77</v>
      </c>
      <c r="C581" s="156"/>
      <c r="D581" s="54">
        <f t="shared" ref="D581:E581" si="175">D582+D583+D584+D585</f>
        <v>0</v>
      </c>
      <c r="E581" s="54">
        <f t="shared" si="175"/>
        <v>0</v>
      </c>
    </row>
    <row r="582" spans="1:5" s="8" customFormat="1" ht="18.600000000000001" hidden="1" customHeight="1" x14ac:dyDescent="0.2">
      <c r="A582" s="34"/>
      <c r="B582" s="33"/>
      <c r="C582" s="14" t="s">
        <v>75</v>
      </c>
      <c r="D582" s="56"/>
      <c r="E582" s="57"/>
    </row>
    <row r="583" spans="1:5" s="8" customFormat="1" ht="18.600000000000001" hidden="1" customHeight="1" x14ac:dyDescent="0.2">
      <c r="A583" s="34"/>
      <c r="B583" s="33"/>
      <c r="C583" s="14" t="s">
        <v>73</v>
      </c>
      <c r="D583" s="56"/>
      <c r="E583" s="56"/>
    </row>
    <row r="584" spans="1:5" s="8" customFormat="1" ht="18.600000000000001" hidden="1" customHeight="1" x14ac:dyDescent="0.2">
      <c r="A584" s="34"/>
      <c r="B584" s="33"/>
      <c r="C584" s="20" t="s">
        <v>76</v>
      </c>
      <c r="D584" s="56"/>
      <c r="E584" s="57"/>
    </row>
    <row r="585" spans="1:5" s="8" customFormat="1" ht="18.600000000000001" hidden="1" customHeight="1" x14ac:dyDescent="0.2">
      <c r="A585" s="34"/>
      <c r="B585" s="33"/>
      <c r="C585" s="20" t="s">
        <v>74</v>
      </c>
      <c r="D585" s="56"/>
      <c r="E585" s="56"/>
    </row>
    <row r="586" spans="1:5" s="21" customFormat="1" ht="29.25" hidden="1" customHeight="1" x14ac:dyDescent="0.25">
      <c r="A586" s="40"/>
      <c r="B586" s="148" t="s">
        <v>78</v>
      </c>
      <c r="C586" s="148"/>
      <c r="D586" s="54">
        <f t="shared" ref="D586:E586" si="176">D587+D588+D589+D590</f>
        <v>0</v>
      </c>
      <c r="E586" s="54">
        <f t="shared" si="176"/>
        <v>0</v>
      </c>
    </row>
    <row r="587" spans="1:5" s="8" customFormat="1" ht="18.600000000000001" hidden="1" customHeight="1" x14ac:dyDescent="0.2">
      <c r="A587" s="34"/>
      <c r="B587" s="33"/>
      <c r="C587" s="14" t="s">
        <v>75</v>
      </c>
      <c r="D587" s="56"/>
      <c r="E587" s="57"/>
    </row>
    <row r="588" spans="1:5" s="8" customFormat="1" ht="18.600000000000001" hidden="1" customHeight="1" x14ac:dyDescent="0.2">
      <c r="A588" s="34"/>
      <c r="B588" s="33"/>
      <c r="C588" s="14" t="s">
        <v>73</v>
      </c>
      <c r="D588" s="56"/>
      <c r="E588" s="56"/>
    </row>
    <row r="589" spans="1:5" s="8" customFormat="1" ht="18.600000000000001" hidden="1" customHeight="1" x14ac:dyDescent="0.2">
      <c r="A589" s="34"/>
      <c r="B589" s="33"/>
      <c r="C589" s="20" t="s">
        <v>76</v>
      </c>
      <c r="D589" s="56"/>
      <c r="E589" s="57"/>
    </row>
    <row r="590" spans="1:5" s="8" customFormat="1" ht="18.600000000000001" hidden="1" customHeight="1" x14ac:dyDescent="0.2">
      <c r="A590" s="34"/>
      <c r="B590" s="33"/>
      <c r="C590" s="20" t="s">
        <v>74</v>
      </c>
      <c r="D590" s="56"/>
      <c r="E590" s="56"/>
    </row>
    <row r="591" spans="1:5" s="8" customFormat="1" ht="43.5" hidden="1" customHeight="1" x14ac:dyDescent="0.2">
      <c r="A591" s="34"/>
      <c r="B591" s="147" t="s">
        <v>122</v>
      </c>
      <c r="C591" s="147"/>
      <c r="D591" s="54">
        <f t="shared" ref="D591:E591" si="177">D592+D593+D594</f>
        <v>0</v>
      </c>
      <c r="E591" s="54">
        <f t="shared" si="177"/>
        <v>0</v>
      </c>
    </row>
    <row r="592" spans="1:5" s="8" customFormat="1" ht="18.600000000000001" hidden="1" customHeight="1" x14ac:dyDescent="0.2">
      <c r="A592" s="34"/>
      <c r="B592" s="41"/>
      <c r="C592" s="14" t="s">
        <v>75</v>
      </c>
      <c r="D592" s="56"/>
      <c r="E592" s="57"/>
    </row>
    <row r="593" spans="1:5" s="8" customFormat="1" ht="18.600000000000001" hidden="1" customHeight="1" x14ac:dyDescent="0.2">
      <c r="A593" s="34"/>
      <c r="B593" s="41"/>
      <c r="C593" s="14" t="s">
        <v>73</v>
      </c>
      <c r="D593" s="56"/>
      <c r="E593" s="56"/>
    </row>
    <row r="594" spans="1:5" s="8" customFormat="1" ht="18.600000000000001" hidden="1" customHeight="1" x14ac:dyDescent="0.2">
      <c r="A594" s="34"/>
      <c r="B594" s="33"/>
      <c r="C594" s="20" t="s">
        <v>74</v>
      </c>
      <c r="D594" s="56"/>
      <c r="E594" s="57"/>
    </row>
    <row r="595" spans="1:5" s="8" customFormat="1" ht="30" hidden="1" customHeight="1" x14ac:dyDescent="0.2">
      <c r="A595" s="42"/>
      <c r="B595" s="147" t="s">
        <v>79</v>
      </c>
      <c r="C595" s="147"/>
      <c r="D595" s="54">
        <f t="shared" ref="D595:E595" si="178">D596+D597+D598+D599</f>
        <v>0</v>
      </c>
      <c r="E595" s="54">
        <f t="shared" si="178"/>
        <v>0</v>
      </c>
    </row>
    <row r="596" spans="1:5" s="8" customFormat="1" ht="18.600000000000001" hidden="1" customHeight="1" x14ac:dyDescent="0.2">
      <c r="A596" s="42"/>
      <c r="B596" s="42"/>
      <c r="C596" s="20" t="s">
        <v>75</v>
      </c>
      <c r="D596" s="56"/>
      <c r="E596" s="57"/>
    </row>
    <row r="597" spans="1:5" s="8" customFormat="1" ht="18.600000000000001" hidden="1" customHeight="1" x14ac:dyDescent="0.2">
      <c r="A597" s="42"/>
      <c r="B597" s="42"/>
      <c r="C597" s="20" t="s">
        <v>73</v>
      </c>
      <c r="D597" s="56"/>
      <c r="E597" s="56"/>
    </row>
    <row r="598" spans="1:5" s="8" customFormat="1" ht="18.600000000000001" hidden="1" customHeight="1" x14ac:dyDescent="0.2">
      <c r="A598" s="42"/>
      <c r="B598" s="42"/>
      <c r="C598" s="20" t="s">
        <v>76</v>
      </c>
      <c r="D598" s="56"/>
      <c r="E598" s="57"/>
    </row>
    <row r="599" spans="1:5" s="8" customFormat="1" ht="18.600000000000001" hidden="1" customHeight="1" x14ac:dyDescent="0.2">
      <c r="A599" s="34"/>
      <c r="B599" s="33"/>
      <c r="C599" s="20" t="s">
        <v>74</v>
      </c>
      <c r="D599" s="56"/>
      <c r="E599" s="56"/>
    </row>
    <row r="600" spans="1:5" s="8" customFormat="1" ht="40.9" hidden="1" customHeight="1" x14ac:dyDescent="0.2">
      <c r="A600" s="42"/>
      <c r="B600" s="147" t="s">
        <v>80</v>
      </c>
      <c r="C600" s="147"/>
      <c r="D600" s="54">
        <f t="shared" ref="D600:E600" si="179">D601+D602+D603+D604</f>
        <v>0</v>
      </c>
      <c r="E600" s="54">
        <f t="shared" si="179"/>
        <v>0</v>
      </c>
    </row>
    <row r="601" spans="1:5" s="8" customFormat="1" ht="18.600000000000001" hidden="1" customHeight="1" x14ac:dyDescent="0.2">
      <c r="A601" s="42"/>
      <c r="B601" s="42"/>
      <c r="C601" s="20" t="s">
        <v>75</v>
      </c>
      <c r="D601" s="56"/>
      <c r="E601" s="57"/>
    </row>
    <row r="602" spans="1:5" s="8" customFormat="1" ht="18.600000000000001" hidden="1" customHeight="1" x14ac:dyDescent="0.2">
      <c r="A602" s="42"/>
      <c r="B602" s="42"/>
      <c r="C602" s="20" t="s">
        <v>73</v>
      </c>
      <c r="D602" s="56"/>
      <c r="E602" s="56"/>
    </row>
    <row r="603" spans="1:5" s="8" customFormat="1" ht="18.600000000000001" hidden="1" customHeight="1" x14ac:dyDescent="0.2">
      <c r="A603" s="42"/>
      <c r="B603" s="42"/>
      <c r="C603" s="20" t="s">
        <v>76</v>
      </c>
      <c r="D603" s="56"/>
      <c r="E603" s="57"/>
    </row>
    <row r="604" spans="1:5" s="8" customFormat="1" ht="18.600000000000001" hidden="1" customHeight="1" x14ac:dyDescent="0.2">
      <c r="A604" s="34"/>
      <c r="B604" s="33"/>
      <c r="C604" s="20" t="s">
        <v>74</v>
      </c>
      <c r="D604" s="56"/>
      <c r="E604" s="56"/>
    </row>
    <row r="605" spans="1:5" s="21" customFormat="1" ht="47.45" hidden="1" customHeight="1" x14ac:dyDescent="0.25">
      <c r="A605" s="157" t="s">
        <v>81</v>
      </c>
      <c r="B605" s="153"/>
      <c r="C605" s="153"/>
      <c r="D605" s="54">
        <f t="shared" ref="D605:E605" si="180">D606+D610+D614+D618+D622+D626+D630+D634+D637</f>
        <v>0</v>
      </c>
      <c r="E605" s="54">
        <f t="shared" si="180"/>
        <v>0</v>
      </c>
    </row>
    <row r="606" spans="1:5" s="21" customFormat="1" ht="28.15" hidden="1" customHeight="1" x14ac:dyDescent="0.25">
      <c r="A606" s="40"/>
      <c r="B606" s="148" t="s">
        <v>82</v>
      </c>
      <c r="C606" s="153"/>
      <c r="D606" s="54">
        <f t="shared" ref="D606:E606" si="181">D607+D608+D609</f>
        <v>0</v>
      </c>
      <c r="E606" s="54">
        <f t="shared" si="181"/>
        <v>0</v>
      </c>
    </row>
    <row r="607" spans="1:5" s="21" customFormat="1" ht="12.75" hidden="1" x14ac:dyDescent="0.25">
      <c r="A607" s="42"/>
      <c r="B607" s="42"/>
      <c r="C607" s="20" t="s">
        <v>75</v>
      </c>
      <c r="D607" s="55"/>
      <c r="E607" s="55"/>
    </row>
    <row r="608" spans="1:5" s="21" customFormat="1" ht="12.75" hidden="1" x14ac:dyDescent="0.25">
      <c r="A608" s="42"/>
      <c r="B608" s="42"/>
      <c r="C608" s="20" t="s">
        <v>73</v>
      </c>
      <c r="D608" s="55"/>
      <c r="E608" s="55"/>
    </row>
    <row r="609" spans="1:5" s="21" customFormat="1" ht="12.75" hidden="1" x14ac:dyDescent="0.25">
      <c r="A609" s="42"/>
      <c r="B609" s="42"/>
      <c r="C609" s="20" t="s">
        <v>76</v>
      </c>
      <c r="D609" s="55"/>
      <c r="E609" s="55"/>
    </row>
    <row r="610" spans="1:5" s="21" customFormat="1" ht="31.9" hidden="1" customHeight="1" x14ac:dyDescent="0.25">
      <c r="A610" s="42"/>
      <c r="B610" s="154" t="s">
        <v>83</v>
      </c>
      <c r="C610" s="155"/>
      <c r="D610" s="54">
        <f t="shared" ref="D610:E610" si="182">D611+D612+D613</f>
        <v>0</v>
      </c>
      <c r="E610" s="54">
        <f t="shared" si="182"/>
        <v>0</v>
      </c>
    </row>
    <row r="611" spans="1:5" s="21" customFormat="1" ht="12.75" hidden="1" x14ac:dyDescent="0.25">
      <c r="A611" s="42"/>
      <c r="B611" s="42"/>
      <c r="C611" s="20" t="s">
        <v>75</v>
      </c>
      <c r="D611" s="55"/>
      <c r="E611" s="55"/>
    </row>
    <row r="612" spans="1:5" s="21" customFormat="1" ht="12.75" hidden="1" x14ac:dyDescent="0.25">
      <c r="A612" s="42"/>
      <c r="B612" s="42"/>
      <c r="C612" s="20" t="s">
        <v>73</v>
      </c>
      <c r="D612" s="55"/>
      <c r="E612" s="55"/>
    </row>
    <row r="613" spans="1:5" s="21" customFormat="1" ht="12.75" hidden="1" x14ac:dyDescent="0.25">
      <c r="A613" s="42"/>
      <c r="B613" s="42"/>
      <c r="C613" s="20" t="s">
        <v>76</v>
      </c>
      <c r="D613" s="55"/>
      <c r="E613" s="55"/>
    </row>
    <row r="614" spans="1:5" s="21" customFormat="1" ht="18" hidden="1" customHeight="1" x14ac:dyDescent="0.25">
      <c r="A614" s="42"/>
      <c r="B614" s="154" t="s">
        <v>84</v>
      </c>
      <c r="C614" s="155"/>
      <c r="D614" s="54">
        <f t="shared" ref="D614:E614" si="183">D615+D616+D617</f>
        <v>0</v>
      </c>
      <c r="E614" s="54">
        <f t="shared" si="183"/>
        <v>0</v>
      </c>
    </row>
    <row r="615" spans="1:5" s="21" customFormat="1" ht="12.75" hidden="1" x14ac:dyDescent="0.25">
      <c r="A615" s="42"/>
      <c r="B615" s="42"/>
      <c r="C615" s="20" t="s">
        <v>75</v>
      </c>
      <c r="D615" s="55"/>
      <c r="E615" s="55"/>
    </row>
    <row r="616" spans="1:5" s="21" customFormat="1" ht="12.75" hidden="1" x14ac:dyDescent="0.25">
      <c r="A616" s="42"/>
      <c r="B616" s="42"/>
      <c r="C616" s="20" t="s">
        <v>73</v>
      </c>
      <c r="D616" s="55"/>
      <c r="E616" s="55"/>
    </row>
    <row r="617" spans="1:5" s="21" customFormat="1" ht="12.75" hidden="1" x14ac:dyDescent="0.25">
      <c r="A617" s="42"/>
      <c r="B617" s="42"/>
      <c r="C617" s="20" t="s">
        <v>76</v>
      </c>
      <c r="D617" s="55"/>
      <c r="E617" s="55"/>
    </row>
    <row r="618" spans="1:5" s="21" customFormat="1" ht="27.6" hidden="1" customHeight="1" x14ac:dyDescent="0.25">
      <c r="A618" s="42"/>
      <c r="B618" s="147" t="s">
        <v>85</v>
      </c>
      <c r="C618" s="148"/>
      <c r="D618" s="54">
        <f t="shared" ref="D618:E618" si="184">D619+D620+D621</f>
        <v>0</v>
      </c>
      <c r="E618" s="54">
        <f t="shared" si="184"/>
        <v>0</v>
      </c>
    </row>
    <row r="619" spans="1:5" s="21" customFormat="1" ht="12.75" hidden="1" x14ac:dyDescent="0.25">
      <c r="A619" s="42"/>
      <c r="B619" s="42"/>
      <c r="C619" s="20" t="s">
        <v>75</v>
      </c>
      <c r="D619" s="55"/>
      <c r="E619" s="55"/>
    </row>
    <row r="620" spans="1:5" s="21" customFormat="1" ht="12.75" hidden="1" x14ac:dyDescent="0.25">
      <c r="A620" s="42"/>
      <c r="B620" s="42"/>
      <c r="C620" s="20" t="s">
        <v>73</v>
      </c>
      <c r="D620" s="55"/>
      <c r="E620" s="55"/>
    </row>
    <row r="621" spans="1:5" s="21" customFormat="1" ht="12.75" hidden="1" x14ac:dyDescent="0.25">
      <c r="A621" s="42"/>
      <c r="B621" s="42"/>
      <c r="C621" s="20" t="s">
        <v>76</v>
      </c>
      <c r="D621" s="55"/>
      <c r="E621" s="55"/>
    </row>
    <row r="622" spans="1:5" s="21" customFormat="1" ht="29.45" hidden="1" customHeight="1" x14ac:dyDescent="0.25">
      <c r="A622" s="42"/>
      <c r="B622" s="147" t="s">
        <v>86</v>
      </c>
      <c r="C622" s="148"/>
      <c r="D622" s="54">
        <f t="shared" ref="D622:E622" si="185">D623+D624+D625</f>
        <v>0</v>
      </c>
      <c r="E622" s="54">
        <f t="shared" si="185"/>
        <v>0</v>
      </c>
    </row>
    <row r="623" spans="1:5" s="21" customFormat="1" ht="12.75" hidden="1" x14ac:dyDescent="0.25">
      <c r="A623" s="42"/>
      <c r="B623" s="42"/>
      <c r="C623" s="20" t="s">
        <v>75</v>
      </c>
      <c r="D623" s="55"/>
      <c r="E623" s="55"/>
    </row>
    <row r="624" spans="1:5" s="21" customFormat="1" ht="12.75" hidden="1" x14ac:dyDescent="0.25">
      <c r="A624" s="42"/>
      <c r="B624" s="42"/>
      <c r="C624" s="20" t="s">
        <v>73</v>
      </c>
      <c r="D624" s="55"/>
      <c r="E624" s="55"/>
    </row>
    <row r="625" spans="1:5" s="21" customFormat="1" ht="12.75" hidden="1" x14ac:dyDescent="0.25">
      <c r="A625" s="42"/>
      <c r="B625" s="42"/>
      <c r="C625" s="20" t="s">
        <v>76</v>
      </c>
      <c r="D625" s="55"/>
      <c r="E625" s="55"/>
    </row>
    <row r="626" spans="1:5" s="21" customFormat="1" ht="28.15" hidden="1" customHeight="1" x14ac:dyDescent="0.25">
      <c r="A626" s="42"/>
      <c r="B626" s="147" t="s">
        <v>87</v>
      </c>
      <c r="C626" s="148"/>
      <c r="D626" s="54">
        <f t="shared" ref="D626:E626" si="186">D627+D628+D629</f>
        <v>0</v>
      </c>
      <c r="E626" s="54">
        <f t="shared" si="186"/>
        <v>0</v>
      </c>
    </row>
    <row r="627" spans="1:5" s="21" customFormat="1" ht="12.75" hidden="1" x14ac:dyDescent="0.25">
      <c r="A627" s="42"/>
      <c r="B627" s="42"/>
      <c r="C627" s="20" t="s">
        <v>75</v>
      </c>
      <c r="D627" s="55"/>
      <c r="E627" s="55"/>
    </row>
    <row r="628" spans="1:5" s="21" customFormat="1" ht="12.75" hidden="1" x14ac:dyDescent="0.25">
      <c r="A628" s="42"/>
      <c r="B628" s="42"/>
      <c r="C628" s="20" t="s">
        <v>73</v>
      </c>
      <c r="D628" s="55"/>
      <c r="E628" s="55"/>
    </row>
    <row r="629" spans="1:5" s="21" customFormat="1" ht="12.75" hidden="1" x14ac:dyDescent="0.25">
      <c r="A629" s="42"/>
      <c r="B629" s="42"/>
      <c r="C629" s="20" t="s">
        <v>76</v>
      </c>
      <c r="D629" s="55"/>
      <c r="E629" s="55"/>
    </row>
    <row r="630" spans="1:5" s="21" customFormat="1" ht="28.15" hidden="1" customHeight="1" x14ac:dyDescent="0.25">
      <c r="A630" s="42"/>
      <c r="B630" s="147" t="s">
        <v>88</v>
      </c>
      <c r="C630" s="148"/>
      <c r="D630" s="54">
        <f t="shared" ref="D630:E630" si="187">D631+D632+D633</f>
        <v>0</v>
      </c>
      <c r="E630" s="54">
        <f t="shared" si="187"/>
        <v>0</v>
      </c>
    </row>
    <row r="631" spans="1:5" s="21" customFormat="1" ht="12.75" hidden="1" x14ac:dyDescent="0.25">
      <c r="A631" s="42"/>
      <c r="B631" s="42"/>
      <c r="C631" s="20" t="s">
        <v>75</v>
      </c>
      <c r="D631" s="55"/>
      <c r="E631" s="55"/>
    </row>
    <row r="632" spans="1:5" s="21" customFormat="1" ht="12.75" hidden="1" x14ac:dyDescent="0.25">
      <c r="A632" s="42"/>
      <c r="B632" s="42"/>
      <c r="C632" s="20" t="s">
        <v>73</v>
      </c>
      <c r="D632" s="55"/>
      <c r="E632" s="55"/>
    </row>
    <row r="633" spans="1:5" s="21" customFormat="1" ht="12.75" hidden="1" x14ac:dyDescent="0.25">
      <c r="A633" s="42"/>
      <c r="B633" s="42"/>
      <c r="C633" s="20" t="s">
        <v>76</v>
      </c>
      <c r="D633" s="55"/>
      <c r="E633" s="55"/>
    </row>
    <row r="634" spans="1:5" s="24" customFormat="1" ht="25.15" hidden="1" customHeight="1" x14ac:dyDescent="0.25">
      <c r="A634" s="42"/>
      <c r="B634" s="147" t="s">
        <v>89</v>
      </c>
      <c r="C634" s="148"/>
      <c r="D634" s="54">
        <f t="shared" ref="D634:E634" si="188">D635+D636</f>
        <v>0</v>
      </c>
      <c r="E634" s="54">
        <f t="shared" si="188"/>
        <v>0</v>
      </c>
    </row>
    <row r="635" spans="1:5" s="24" customFormat="1" ht="12.75" hidden="1" x14ac:dyDescent="0.25">
      <c r="A635" s="42"/>
      <c r="B635" s="42"/>
      <c r="C635" s="20" t="s">
        <v>75</v>
      </c>
      <c r="D635" s="55"/>
      <c r="E635" s="55"/>
    </row>
    <row r="636" spans="1:5" s="24" customFormat="1" ht="12.75" hidden="1" x14ac:dyDescent="0.25">
      <c r="A636" s="42"/>
      <c r="B636" s="42"/>
      <c r="C636" s="20" t="s">
        <v>73</v>
      </c>
      <c r="D636" s="55"/>
      <c r="E636" s="55"/>
    </row>
    <row r="637" spans="1:5" s="24" customFormat="1" ht="27" hidden="1" customHeight="1" x14ac:dyDescent="0.25">
      <c r="A637" s="42"/>
      <c r="B637" s="147" t="s">
        <v>90</v>
      </c>
      <c r="C637" s="148"/>
      <c r="D637" s="54">
        <f t="shared" ref="D637:E637" si="189">D638+D639+D640</f>
        <v>0</v>
      </c>
      <c r="E637" s="54">
        <f t="shared" si="189"/>
        <v>0</v>
      </c>
    </row>
    <row r="638" spans="1:5" s="24" customFormat="1" ht="12.75" hidden="1" x14ac:dyDescent="0.25">
      <c r="A638" s="42"/>
      <c r="B638" s="42"/>
      <c r="C638" s="20" t="s">
        <v>75</v>
      </c>
      <c r="D638" s="55"/>
      <c r="E638" s="55"/>
    </row>
    <row r="639" spans="1:5" s="24" customFormat="1" ht="12.75" hidden="1" x14ac:dyDescent="0.25">
      <c r="A639" s="42"/>
      <c r="B639" s="42"/>
      <c r="C639" s="20" t="s">
        <v>73</v>
      </c>
      <c r="D639" s="55"/>
      <c r="E639" s="55"/>
    </row>
    <row r="640" spans="1:5" s="24" customFormat="1" ht="12.75" hidden="1" x14ac:dyDescent="0.25">
      <c r="A640" s="42"/>
      <c r="B640" s="42"/>
      <c r="C640" s="20" t="s">
        <v>76</v>
      </c>
      <c r="D640" s="55"/>
      <c r="E640" s="55"/>
    </row>
    <row r="641" spans="1:5" s="8" customFormat="1" ht="27.75" customHeight="1" x14ac:dyDescent="0.2">
      <c r="A641" s="149" t="s">
        <v>125</v>
      </c>
      <c r="B641" s="150"/>
      <c r="C641" s="150"/>
      <c r="D641" s="150"/>
      <c r="E641" s="150"/>
    </row>
    <row r="642" spans="1:5" s="8" customFormat="1" ht="15.75" customHeight="1" x14ac:dyDescent="0.2">
      <c r="A642" s="151" t="s">
        <v>151</v>
      </c>
      <c r="B642" s="152"/>
      <c r="C642" s="152"/>
      <c r="D642" s="50">
        <f>D643+D699</f>
        <v>9808464</v>
      </c>
      <c r="E642" s="50">
        <f t="shared" ref="E642" si="190">E643+E699</f>
        <v>9752095</v>
      </c>
    </row>
    <row r="643" spans="1:5" s="43" customFormat="1" ht="18" x14ac:dyDescent="0.25">
      <c r="A643" s="141" t="s">
        <v>158</v>
      </c>
      <c r="B643" s="140"/>
      <c r="C643" s="140"/>
      <c r="D643" s="124">
        <f>D644+D653</f>
        <v>8282464</v>
      </c>
      <c r="E643" s="124">
        <f t="shared" ref="E643" si="191">E644+E653</f>
        <v>8406095</v>
      </c>
    </row>
    <row r="644" spans="1:5" s="8" customFormat="1" ht="18.600000000000001" customHeight="1" x14ac:dyDescent="0.2">
      <c r="A644" s="103" t="s">
        <v>164</v>
      </c>
      <c r="B644" s="39"/>
      <c r="C644" s="104"/>
      <c r="D644" s="107">
        <f>D645+D651</f>
        <v>1079000</v>
      </c>
      <c r="E644" s="107">
        <f t="shared" ref="E644" si="192">E645+E651</f>
        <v>1204000</v>
      </c>
    </row>
    <row r="645" spans="1:5" s="8" customFormat="1" ht="16.899999999999999" customHeight="1" x14ac:dyDescent="0.2">
      <c r="A645" s="108"/>
      <c r="B645" s="39" t="s">
        <v>165</v>
      </c>
      <c r="C645" s="106"/>
      <c r="D645" s="107">
        <f t="shared" ref="D645:E645" si="193">D646</f>
        <v>1075000</v>
      </c>
      <c r="E645" s="107">
        <f t="shared" si="193"/>
        <v>1200000</v>
      </c>
    </row>
    <row r="646" spans="1:5" s="21" customFormat="1" ht="18" customHeight="1" x14ac:dyDescent="0.25">
      <c r="A646" s="113"/>
      <c r="B646" s="37"/>
      <c r="C646" s="120" t="s">
        <v>9</v>
      </c>
      <c r="D646" s="55">
        <v>1075000</v>
      </c>
      <c r="E646" s="55">
        <v>1200000</v>
      </c>
    </row>
    <row r="647" spans="1:5" s="8" customFormat="1" ht="13.9" hidden="1" customHeight="1" x14ac:dyDescent="0.2">
      <c r="A647" s="108"/>
      <c r="B647" s="39" t="s">
        <v>10</v>
      </c>
      <c r="C647" s="106"/>
      <c r="D647" s="121"/>
      <c r="E647" s="121"/>
    </row>
    <row r="648" spans="1:5" s="8" customFormat="1" ht="19.149999999999999" hidden="1" customHeight="1" x14ac:dyDescent="0.2">
      <c r="A648" s="108"/>
      <c r="B648" s="39"/>
      <c r="C648" s="106" t="s">
        <v>11</v>
      </c>
      <c r="D648" s="57"/>
      <c r="E648" s="57"/>
    </row>
    <row r="649" spans="1:5" s="23" customFormat="1" ht="26.25" hidden="1" customHeight="1" x14ac:dyDescent="0.25">
      <c r="A649" s="122"/>
      <c r="B649" s="37"/>
      <c r="C649" s="123" t="s">
        <v>12</v>
      </c>
      <c r="D649" s="55"/>
      <c r="E649" s="55"/>
    </row>
    <row r="650" spans="1:5" s="8" customFormat="1" ht="15.6" hidden="1" customHeight="1" x14ac:dyDescent="0.2">
      <c r="A650" s="103"/>
      <c r="B650" s="39" t="s">
        <v>13</v>
      </c>
      <c r="C650" s="106"/>
      <c r="D650" s="57"/>
      <c r="E650" s="57"/>
    </row>
    <row r="651" spans="1:5" s="8" customFormat="1" x14ac:dyDescent="0.2">
      <c r="A651" s="103" t="s">
        <v>166</v>
      </c>
      <c r="B651" s="39"/>
      <c r="C651" s="106"/>
      <c r="D651" s="107">
        <f t="shared" ref="D651:E651" si="194">D652</f>
        <v>4000</v>
      </c>
      <c r="E651" s="107">
        <f t="shared" si="194"/>
        <v>4000</v>
      </c>
    </row>
    <row r="652" spans="1:5" s="8" customFormat="1" x14ac:dyDescent="0.2">
      <c r="A652" s="103"/>
      <c r="B652" s="39" t="s">
        <v>16</v>
      </c>
      <c r="C652" s="106"/>
      <c r="D652" s="57">
        <v>4000</v>
      </c>
      <c r="E652" s="57">
        <v>4000</v>
      </c>
    </row>
    <row r="653" spans="1:5" s="8" customFormat="1" x14ac:dyDescent="0.2">
      <c r="A653" s="137" t="s">
        <v>159</v>
      </c>
      <c r="B653" s="137"/>
      <c r="C653" s="137"/>
      <c r="D653" s="107">
        <f>D654+D671+D678</f>
        <v>7203464</v>
      </c>
      <c r="E653" s="107">
        <f t="shared" ref="E653" si="195">E654+E671+E678</f>
        <v>7202095</v>
      </c>
    </row>
    <row r="654" spans="1:5" s="8" customFormat="1" x14ac:dyDescent="0.2">
      <c r="A654" s="137" t="s">
        <v>167</v>
      </c>
      <c r="B654" s="137"/>
      <c r="C654" s="137"/>
      <c r="D654" s="107">
        <f t="shared" ref="D654:E654" si="196">SUM(D655:D668)</f>
        <v>8725464</v>
      </c>
      <c r="E654" s="107">
        <f t="shared" si="196"/>
        <v>8544095</v>
      </c>
    </row>
    <row r="655" spans="1:5" s="8" customFormat="1" ht="18.600000000000001" hidden="1" customHeight="1" x14ac:dyDescent="0.2">
      <c r="A655" s="108"/>
      <c r="B655" s="39" t="s">
        <v>17</v>
      </c>
      <c r="C655" s="106"/>
      <c r="D655" s="57"/>
      <c r="E655" s="57"/>
    </row>
    <row r="656" spans="1:5" s="8" customFormat="1" x14ac:dyDescent="0.2">
      <c r="A656" s="108"/>
      <c r="B656" s="39" t="s">
        <v>18</v>
      </c>
      <c r="C656" s="106"/>
      <c r="D656" s="57">
        <v>6335000</v>
      </c>
      <c r="E656" s="57">
        <v>6130000</v>
      </c>
    </row>
    <row r="657" spans="1:5" s="8" customFormat="1" hidden="1" x14ac:dyDescent="0.2">
      <c r="A657" s="108"/>
      <c r="B657" s="146" t="s">
        <v>19</v>
      </c>
      <c r="C657" s="146"/>
      <c r="D657" s="57"/>
      <c r="E657" s="57"/>
    </row>
    <row r="658" spans="1:5" s="8" customFormat="1" hidden="1" x14ac:dyDescent="0.2">
      <c r="A658" s="108"/>
      <c r="B658" s="39" t="s">
        <v>20</v>
      </c>
      <c r="C658" s="106"/>
      <c r="D658" s="57"/>
      <c r="E658" s="57"/>
    </row>
    <row r="659" spans="1:5" s="8" customFormat="1" ht="18.600000000000001" hidden="1" customHeight="1" x14ac:dyDescent="0.2">
      <c r="A659" s="110"/>
      <c r="B659" s="39" t="s">
        <v>21</v>
      </c>
      <c r="C659" s="106"/>
      <c r="D659" s="57"/>
      <c r="E659" s="57"/>
    </row>
    <row r="660" spans="1:5" s="8" customFormat="1" ht="32.25" hidden="1" customHeight="1" x14ac:dyDescent="0.2">
      <c r="A660" s="111"/>
      <c r="B660" s="139" t="s">
        <v>22</v>
      </c>
      <c r="C660" s="139"/>
      <c r="D660" s="57"/>
      <c r="E660" s="57"/>
    </row>
    <row r="661" spans="1:5" s="8" customFormat="1" ht="27.6" hidden="1" customHeight="1" x14ac:dyDescent="0.2">
      <c r="A661" s="111"/>
      <c r="B661" s="138" t="s">
        <v>23</v>
      </c>
      <c r="C661" s="138"/>
      <c r="D661" s="57"/>
      <c r="E661" s="57"/>
    </row>
    <row r="662" spans="1:5" s="8" customFormat="1" ht="26.45" hidden="1" customHeight="1" x14ac:dyDescent="0.2">
      <c r="A662" s="111"/>
      <c r="B662" s="139" t="s">
        <v>24</v>
      </c>
      <c r="C662" s="139"/>
      <c r="D662" s="57"/>
      <c r="E662" s="57"/>
    </row>
    <row r="663" spans="1:5" s="8" customFormat="1" ht="18.600000000000001" hidden="1" customHeight="1" x14ac:dyDescent="0.2">
      <c r="A663" s="111"/>
      <c r="B663" s="144" t="s">
        <v>25</v>
      </c>
      <c r="C663" s="144"/>
      <c r="D663" s="57"/>
      <c r="E663" s="57"/>
    </row>
    <row r="664" spans="1:5" s="8" customFormat="1" ht="27.6" hidden="1" customHeight="1" x14ac:dyDescent="0.2">
      <c r="A664" s="111"/>
      <c r="B664" s="139" t="s">
        <v>26</v>
      </c>
      <c r="C664" s="139"/>
      <c r="D664" s="57"/>
      <c r="E664" s="57"/>
    </row>
    <row r="665" spans="1:5" s="8" customFormat="1" ht="30" hidden="1" customHeight="1" x14ac:dyDescent="0.2">
      <c r="A665" s="111"/>
      <c r="B665" s="138" t="s">
        <v>27</v>
      </c>
      <c r="C665" s="138"/>
      <c r="D665" s="57"/>
      <c r="E665" s="57"/>
    </row>
    <row r="666" spans="1:5" s="8" customFormat="1" ht="28.15" hidden="1" customHeight="1" x14ac:dyDescent="0.2">
      <c r="A666" s="111"/>
      <c r="B666" s="138" t="s">
        <v>28</v>
      </c>
      <c r="C666" s="138"/>
      <c r="D666" s="57"/>
      <c r="E666" s="57"/>
    </row>
    <row r="667" spans="1:5" s="8" customFormat="1" ht="18.600000000000001" hidden="1" customHeight="1" x14ac:dyDescent="0.2">
      <c r="A667" s="111"/>
      <c r="B667" s="39" t="s">
        <v>29</v>
      </c>
      <c r="C667" s="106"/>
      <c r="D667" s="57"/>
      <c r="E667" s="57"/>
    </row>
    <row r="668" spans="1:5" s="8" customFormat="1" ht="18.600000000000001" customHeight="1" x14ac:dyDescent="0.2">
      <c r="A668" s="110"/>
      <c r="B668" s="39" t="s">
        <v>30</v>
      </c>
      <c r="C668" s="106"/>
      <c r="D668" s="57">
        <v>2390464</v>
      </c>
      <c r="E668" s="57">
        <v>2414095</v>
      </c>
    </row>
    <row r="669" spans="1:5" s="8" customFormat="1" ht="15" hidden="1" customHeight="1" x14ac:dyDescent="0.2">
      <c r="A669" s="108" t="s">
        <v>31</v>
      </c>
      <c r="B669" s="106"/>
      <c r="C669" s="112"/>
      <c r="D669" s="107">
        <f t="shared" ref="D669:E669" si="197">D670</f>
        <v>0</v>
      </c>
      <c r="E669" s="107">
        <f t="shared" si="197"/>
        <v>0</v>
      </c>
    </row>
    <row r="670" spans="1:5" s="8" customFormat="1" ht="14.45" hidden="1" customHeight="1" x14ac:dyDescent="0.2">
      <c r="A670" s="110"/>
      <c r="B670" s="39" t="s">
        <v>32</v>
      </c>
      <c r="C670" s="106"/>
      <c r="D670" s="57"/>
      <c r="E670" s="57"/>
    </row>
    <row r="671" spans="1:5" s="8" customFormat="1" x14ac:dyDescent="0.2">
      <c r="A671" s="108" t="s">
        <v>168</v>
      </c>
      <c r="B671" s="106"/>
      <c r="C671" s="39"/>
      <c r="D671" s="107">
        <f t="shared" ref="D671:E671" si="198">D672</f>
        <v>4000</v>
      </c>
      <c r="E671" s="107">
        <f t="shared" si="198"/>
        <v>4000</v>
      </c>
    </row>
    <row r="672" spans="1:5" s="8" customFormat="1" x14ac:dyDescent="0.2">
      <c r="A672" s="108"/>
      <c r="B672" s="39" t="s">
        <v>34</v>
      </c>
      <c r="C672" s="106"/>
      <c r="D672" s="57">
        <v>4000</v>
      </c>
      <c r="E672" s="57">
        <v>4000</v>
      </c>
    </row>
    <row r="673" spans="1:5" s="8" customFormat="1" ht="12.6" hidden="1" customHeight="1" x14ac:dyDescent="0.2">
      <c r="A673" s="108" t="s">
        <v>91</v>
      </c>
      <c r="B673" s="106"/>
      <c r="C673" s="39"/>
      <c r="D673" s="107">
        <f t="shared" ref="D673:E673" si="199">D674+D675+D677</f>
        <v>0</v>
      </c>
      <c r="E673" s="107">
        <f t="shared" si="199"/>
        <v>0</v>
      </c>
    </row>
    <row r="674" spans="1:5" s="8" customFormat="1" hidden="1" x14ac:dyDescent="0.2">
      <c r="A674" s="108"/>
      <c r="B674" s="106" t="s">
        <v>35</v>
      </c>
      <c r="C674" s="39"/>
      <c r="D674" s="57"/>
      <c r="E674" s="57"/>
    </row>
    <row r="675" spans="1:5" s="24" customFormat="1" ht="12.75" hidden="1" x14ac:dyDescent="0.25">
      <c r="A675" s="113"/>
      <c r="B675" s="145" t="s">
        <v>92</v>
      </c>
      <c r="C675" s="140"/>
      <c r="D675" s="107">
        <f t="shared" ref="D675:E675" si="200">D676</f>
        <v>0</v>
      </c>
      <c r="E675" s="107">
        <f t="shared" si="200"/>
        <v>0</v>
      </c>
    </row>
    <row r="676" spans="1:5" s="24" customFormat="1" ht="33" hidden="1" customHeight="1" x14ac:dyDescent="0.2">
      <c r="A676" s="113"/>
      <c r="B676" s="114"/>
      <c r="C676" s="114" t="s">
        <v>37</v>
      </c>
      <c r="D676" s="57"/>
      <c r="E676" s="57"/>
    </row>
    <row r="677" spans="1:5" s="8" customFormat="1" ht="15" hidden="1" customHeight="1" x14ac:dyDescent="0.2">
      <c r="A677" s="108"/>
      <c r="B677" s="39" t="s">
        <v>38</v>
      </c>
      <c r="C677" s="106"/>
      <c r="D677" s="57"/>
      <c r="E677" s="57"/>
    </row>
    <row r="678" spans="1:5" s="8" customFormat="1" x14ac:dyDescent="0.2">
      <c r="A678" s="137" t="s">
        <v>156</v>
      </c>
      <c r="B678" s="137"/>
      <c r="C678" s="137"/>
      <c r="D678" s="107">
        <f t="shared" ref="D678:E678" si="201">D680+D681+D679</f>
        <v>-1526000</v>
      </c>
      <c r="E678" s="107">
        <f t="shared" si="201"/>
        <v>-1346000</v>
      </c>
    </row>
    <row r="679" spans="1:5" s="8" customFormat="1" ht="18.600000000000001" hidden="1" customHeight="1" x14ac:dyDescent="0.2">
      <c r="A679" s="103"/>
      <c r="B679" s="39" t="s">
        <v>39</v>
      </c>
      <c r="C679" s="106"/>
      <c r="D679" s="57"/>
      <c r="E679" s="57"/>
    </row>
    <row r="680" spans="1:5" s="8" customFormat="1" ht="24.75" customHeight="1" x14ac:dyDescent="0.2">
      <c r="A680" s="103"/>
      <c r="B680" s="138" t="s">
        <v>94</v>
      </c>
      <c r="C680" s="138"/>
      <c r="D680" s="57">
        <v>-1526000</v>
      </c>
      <c r="E680" s="57">
        <v>-1346000</v>
      </c>
    </row>
    <row r="681" spans="1:5" s="8" customFormat="1" ht="18.600000000000001" hidden="1" customHeight="1" x14ac:dyDescent="0.2">
      <c r="A681" s="103"/>
      <c r="B681" s="39" t="s">
        <v>41</v>
      </c>
      <c r="C681" s="106"/>
      <c r="D681" s="57"/>
      <c r="E681" s="57"/>
    </row>
    <row r="682" spans="1:5" s="21" customFormat="1" ht="13.9" hidden="1" customHeight="1" x14ac:dyDescent="0.25">
      <c r="A682" s="113" t="s">
        <v>46</v>
      </c>
      <c r="B682" s="115"/>
      <c r="C682" s="116"/>
      <c r="D682" s="117">
        <f t="shared" ref="D682" si="202">D683+D686</f>
        <v>0</v>
      </c>
      <c r="E682" s="117"/>
    </row>
    <row r="683" spans="1:5" s="23" customFormat="1" ht="22.15" hidden="1" customHeight="1" x14ac:dyDescent="0.25">
      <c r="A683" s="142" t="s">
        <v>95</v>
      </c>
      <c r="B683" s="142"/>
      <c r="C683" s="142"/>
      <c r="D683" s="117">
        <f t="shared" ref="D683:D684" si="203">D684</f>
        <v>0</v>
      </c>
      <c r="E683" s="117"/>
    </row>
    <row r="684" spans="1:5" s="23" customFormat="1" ht="30.75" hidden="1" customHeight="1" x14ac:dyDescent="0.25">
      <c r="A684" s="118"/>
      <c r="B684" s="143" t="s">
        <v>96</v>
      </c>
      <c r="C684" s="143"/>
      <c r="D684" s="117">
        <f t="shared" si="203"/>
        <v>0</v>
      </c>
      <c r="E684" s="117"/>
    </row>
    <row r="685" spans="1:5" s="23" customFormat="1" ht="30.75" hidden="1" customHeight="1" x14ac:dyDescent="0.2">
      <c r="A685" s="118"/>
      <c r="B685" s="119"/>
      <c r="C685" s="100" t="s">
        <v>47</v>
      </c>
      <c r="D685" s="57"/>
      <c r="E685" s="57"/>
    </row>
    <row r="686" spans="1:5" s="21" customFormat="1" ht="18" hidden="1" customHeight="1" x14ac:dyDescent="0.25">
      <c r="A686" s="113" t="s">
        <v>50</v>
      </c>
      <c r="B686" s="100"/>
      <c r="C686" s="100"/>
      <c r="D686" s="107">
        <f t="shared" ref="D686" si="204">D687+D688</f>
        <v>0</v>
      </c>
      <c r="E686" s="107"/>
    </row>
    <row r="687" spans="1:5" s="23" customFormat="1" ht="29.25" hidden="1" customHeight="1" x14ac:dyDescent="0.2">
      <c r="A687" s="113"/>
      <c r="B687" s="139" t="s">
        <v>51</v>
      </c>
      <c r="C687" s="139"/>
      <c r="D687" s="57"/>
      <c r="E687" s="55"/>
    </row>
    <row r="688" spans="1:5" s="23" customFormat="1" ht="23.45" hidden="1" customHeight="1" x14ac:dyDescent="0.2">
      <c r="A688" s="113"/>
      <c r="B688" s="139" t="s">
        <v>52</v>
      </c>
      <c r="C688" s="140"/>
      <c r="D688" s="57"/>
      <c r="E688" s="57"/>
    </row>
    <row r="689" spans="1:5" s="8" customFormat="1" ht="15.6" hidden="1" customHeight="1" x14ac:dyDescent="0.2">
      <c r="A689" s="103" t="s">
        <v>53</v>
      </c>
      <c r="B689" s="39"/>
      <c r="C689" s="39"/>
      <c r="D689" s="117">
        <f t="shared" ref="D689" si="205">D690</f>
        <v>0</v>
      </c>
      <c r="E689" s="117"/>
    </row>
    <row r="690" spans="1:5" s="8" customFormat="1" ht="28.5" hidden="1" customHeight="1" x14ac:dyDescent="0.2">
      <c r="A690" s="137" t="s">
        <v>54</v>
      </c>
      <c r="B690" s="137"/>
      <c r="C690" s="137"/>
      <c r="D690" s="117">
        <f t="shared" ref="D690" si="206">D691+D694</f>
        <v>0</v>
      </c>
      <c r="E690" s="117"/>
    </row>
    <row r="691" spans="1:5" s="8" customFormat="1" ht="18.600000000000001" hidden="1" customHeight="1" x14ac:dyDescent="0.2">
      <c r="A691" s="103" t="s">
        <v>97</v>
      </c>
      <c r="B691" s="39"/>
      <c r="C691" s="39"/>
      <c r="D691" s="117">
        <f t="shared" ref="D691" si="207">D692+D693</f>
        <v>0</v>
      </c>
      <c r="E691" s="117"/>
    </row>
    <row r="692" spans="1:5" s="8" customFormat="1" ht="18.600000000000001" hidden="1" customHeight="1" x14ac:dyDescent="0.2">
      <c r="A692" s="103"/>
      <c r="B692" s="39" t="s">
        <v>55</v>
      </c>
      <c r="C692" s="39"/>
      <c r="D692" s="57"/>
      <c r="E692" s="57"/>
    </row>
    <row r="693" spans="1:5" s="8" customFormat="1" ht="45.6" hidden="1" customHeight="1" x14ac:dyDescent="0.2">
      <c r="A693" s="103"/>
      <c r="B693" s="136" t="s">
        <v>98</v>
      </c>
      <c r="C693" s="136"/>
      <c r="D693" s="57"/>
      <c r="E693" s="55"/>
    </row>
    <row r="694" spans="1:5" s="8" customFormat="1" ht="30" hidden="1" customHeight="1" x14ac:dyDescent="0.2">
      <c r="A694" s="137" t="s">
        <v>99</v>
      </c>
      <c r="B694" s="137"/>
      <c r="C694" s="137"/>
      <c r="D694" s="107">
        <f t="shared" ref="D694" si="208">D695+D696+D697+D698</f>
        <v>0</v>
      </c>
      <c r="E694" s="107"/>
    </row>
    <row r="695" spans="1:5" s="8" customFormat="1" ht="18.600000000000001" hidden="1" customHeight="1" x14ac:dyDescent="0.2">
      <c r="A695" s="103"/>
      <c r="B695" s="39" t="s">
        <v>59</v>
      </c>
      <c r="C695" s="106"/>
      <c r="D695" s="57"/>
      <c r="E695" s="57"/>
    </row>
    <row r="696" spans="1:5" s="8" customFormat="1" ht="39" hidden="1" customHeight="1" x14ac:dyDescent="0.2">
      <c r="A696" s="103"/>
      <c r="B696" s="138" t="s">
        <v>60</v>
      </c>
      <c r="C696" s="138"/>
      <c r="D696" s="57"/>
      <c r="E696" s="55"/>
    </row>
    <row r="697" spans="1:5" s="8" customFormat="1" ht="18" hidden="1" customHeight="1" x14ac:dyDescent="0.2">
      <c r="A697" s="103"/>
      <c r="B697" s="138" t="s">
        <v>62</v>
      </c>
      <c r="C697" s="138"/>
      <c r="D697" s="57"/>
      <c r="E697" s="57"/>
    </row>
    <row r="698" spans="1:5" s="8" customFormat="1" ht="30.6" hidden="1" customHeight="1" x14ac:dyDescent="0.2">
      <c r="A698" s="103"/>
      <c r="B698" s="139" t="s">
        <v>72</v>
      </c>
      <c r="C698" s="140"/>
      <c r="D698" s="57"/>
      <c r="E698" s="55"/>
    </row>
    <row r="699" spans="1:5" s="43" customFormat="1" ht="18" x14ac:dyDescent="0.25">
      <c r="A699" s="141" t="s">
        <v>157</v>
      </c>
      <c r="B699" s="140"/>
      <c r="C699" s="140"/>
      <c r="D699" s="102">
        <f>D700</f>
        <v>1526000</v>
      </c>
      <c r="E699" s="102">
        <f t="shared" ref="E699" si="209">E700</f>
        <v>1346000</v>
      </c>
    </row>
    <row r="700" spans="1:5" s="8" customFormat="1" ht="18.600000000000001" customHeight="1" x14ac:dyDescent="0.2">
      <c r="A700" s="12" t="s">
        <v>159</v>
      </c>
      <c r="B700" s="14"/>
      <c r="C700" s="14"/>
      <c r="D700" s="51">
        <f t="shared" ref="D700:E700" si="210">D701+D704</f>
        <v>1526000</v>
      </c>
      <c r="E700" s="51">
        <f t="shared" si="210"/>
        <v>1346000</v>
      </c>
    </row>
    <row r="701" spans="1:5" s="8" customFormat="1" hidden="1" x14ac:dyDescent="0.2">
      <c r="A701" s="18" t="s">
        <v>103</v>
      </c>
      <c r="B701" s="15"/>
      <c r="C701" s="14"/>
      <c r="D701" s="51">
        <f t="shared" ref="D701:E702" si="211">D702</f>
        <v>0</v>
      </c>
      <c r="E701" s="51">
        <f t="shared" si="211"/>
        <v>0</v>
      </c>
    </row>
    <row r="702" spans="1:5" s="24" customFormat="1" ht="27.6" hidden="1" customHeight="1" x14ac:dyDescent="0.25">
      <c r="A702" s="19"/>
      <c r="B702" s="134" t="s">
        <v>104</v>
      </c>
      <c r="C702" s="135"/>
      <c r="D702" s="54">
        <f t="shared" si="211"/>
        <v>0</v>
      </c>
      <c r="E702" s="54">
        <f t="shared" si="211"/>
        <v>0</v>
      </c>
    </row>
    <row r="703" spans="1:5" s="24" customFormat="1" ht="27" hidden="1" customHeight="1" x14ac:dyDescent="0.25">
      <c r="A703" s="19"/>
      <c r="B703" s="25"/>
      <c r="C703" s="25" t="s">
        <v>36</v>
      </c>
      <c r="D703" s="53"/>
      <c r="E703" s="53"/>
    </row>
    <row r="704" spans="1:5" s="8" customFormat="1" ht="18.600000000000001" customHeight="1" x14ac:dyDescent="0.2">
      <c r="A704" s="12" t="s">
        <v>156</v>
      </c>
      <c r="B704" s="13"/>
      <c r="C704" s="13"/>
      <c r="D704" s="51">
        <f t="shared" ref="D704:E704" si="212">D705</f>
        <v>1526000</v>
      </c>
      <c r="E704" s="51">
        <f t="shared" si="212"/>
        <v>1346000</v>
      </c>
    </row>
    <row r="705" spans="1:11" s="8" customFormat="1" ht="16.149999999999999" customHeight="1" x14ac:dyDescent="0.2">
      <c r="A705" s="14"/>
      <c r="B705" s="14" t="s">
        <v>40</v>
      </c>
      <c r="C705" s="14"/>
      <c r="D705" s="52">
        <v>1526000</v>
      </c>
      <c r="E705" s="52">
        <v>1346000</v>
      </c>
    </row>
    <row r="708" spans="1:11" s="86" customFormat="1" x14ac:dyDescent="0.2">
      <c r="A708" s="90"/>
      <c r="B708" s="90"/>
      <c r="C708" s="87"/>
      <c r="D708" s="88"/>
      <c r="E708" s="89"/>
      <c r="F708" s="89"/>
      <c r="G708" s="90"/>
    </row>
    <row r="709" spans="1:11" s="86" customFormat="1" x14ac:dyDescent="0.2">
      <c r="C709" s="87"/>
      <c r="D709" s="88"/>
      <c r="E709" s="89"/>
      <c r="F709" s="89"/>
      <c r="G709" s="90"/>
    </row>
    <row r="710" spans="1:11" s="45" customFormat="1" ht="12.75" x14ac:dyDescent="0.2">
      <c r="A710" s="185" t="s">
        <v>180</v>
      </c>
      <c r="B710" s="185"/>
      <c r="C710" s="185"/>
      <c r="D710" s="185"/>
      <c r="E710" s="185"/>
      <c r="I710" s="44"/>
      <c r="J710" s="44"/>
      <c r="K710" s="44"/>
    </row>
    <row r="711" spans="1:11" s="45" customFormat="1" ht="12.75" x14ac:dyDescent="0.2">
      <c r="A711" s="186" t="s">
        <v>181</v>
      </c>
      <c r="B711" s="186"/>
      <c r="C711" s="186"/>
      <c r="D711" s="186"/>
      <c r="E711" s="186"/>
      <c r="I711" s="44"/>
      <c r="J711" s="44"/>
      <c r="K711" s="44"/>
    </row>
    <row r="712" spans="1:11" s="45" customFormat="1" ht="12.75" x14ac:dyDescent="0.2">
      <c r="A712" s="185" t="s">
        <v>169</v>
      </c>
      <c r="B712" s="185"/>
      <c r="C712" s="185"/>
      <c r="D712" s="185"/>
      <c r="E712" s="185"/>
      <c r="I712" s="44"/>
      <c r="J712" s="44"/>
      <c r="K712" s="44"/>
    </row>
    <row r="714" spans="1:11" x14ac:dyDescent="0.2">
      <c r="C714" s="2" t="s">
        <v>202</v>
      </c>
      <c r="D714" s="49" t="s">
        <v>203</v>
      </c>
    </row>
  </sheetData>
  <mergeCells count="259">
    <mergeCell ref="A496:C496"/>
    <mergeCell ref="A83:C83"/>
    <mergeCell ref="B85:C85"/>
    <mergeCell ref="B157:C157"/>
    <mergeCell ref="A162:C162"/>
    <mergeCell ref="B110:C110"/>
    <mergeCell ref="B115:C115"/>
    <mergeCell ref="B118:C118"/>
    <mergeCell ref="B123:C123"/>
    <mergeCell ref="B128:C128"/>
    <mergeCell ref="B133:C133"/>
    <mergeCell ref="B98:C98"/>
    <mergeCell ref="B99:C99"/>
    <mergeCell ref="A100:C100"/>
    <mergeCell ref="B101:C101"/>
    <mergeCell ref="B104:C104"/>
    <mergeCell ref="B107:C107"/>
    <mergeCell ref="A219:C219"/>
    <mergeCell ref="A220:C220"/>
    <mergeCell ref="B227:C227"/>
    <mergeCell ref="B228:C228"/>
    <mergeCell ref="B504:C504"/>
    <mergeCell ref="A505:C505"/>
    <mergeCell ref="A452:C452"/>
    <mergeCell ref="A17:C17"/>
    <mergeCell ref="A15:C15"/>
    <mergeCell ref="A6:E6"/>
    <mergeCell ref="A7:E7"/>
    <mergeCell ref="A10:C10"/>
    <mergeCell ref="A21:C21"/>
    <mergeCell ref="A22:C22"/>
    <mergeCell ref="B25:C25"/>
    <mergeCell ref="B28:C28"/>
    <mergeCell ref="B29:C29"/>
    <mergeCell ref="B30:C30"/>
    <mergeCell ref="B89:C89"/>
    <mergeCell ref="B90:C90"/>
    <mergeCell ref="B94:C94"/>
    <mergeCell ref="B69:C69"/>
    <mergeCell ref="A78:C78"/>
    <mergeCell ref="B79:C79"/>
    <mergeCell ref="B81:C81"/>
    <mergeCell ref="A199:C199"/>
    <mergeCell ref="A491:C491"/>
    <mergeCell ref="B493:C493"/>
    <mergeCell ref="A710:E710"/>
    <mergeCell ref="A711:E711"/>
    <mergeCell ref="A712:E712"/>
    <mergeCell ref="B31:C31"/>
    <mergeCell ref="B32:C32"/>
    <mergeCell ref="B33:C33"/>
    <mergeCell ref="B34:C34"/>
    <mergeCell ref="B43:C43"/>
    <mergeCell ref="A46:C46"/>
    <mergeCell ref="B61:C61"/>
    <mergeCell ref="A62:C62"/>
    <mergeCell ref="B64:C64"/>
    <mergeCell ref="B65:C65"/>
    <mergeCell ref="B66:C66"/>
    <mergeCell ref="A67:C67"/>
    <mergeCell ref="B48:C48"/>
    <mergeCell ref="A51:C51"/>
    <mergeCell ref="B52:C52"/>
    <mergeCell ref="B55:C55"/>
    <mergeCell ref="B56:C56"/>
    <mergeCell ref="A58:C58"/>
    <mergeCell ref="B86:C86"/>
    <mergeCell ref="B87:C87"/>
    <mergeCell ref="A88:C88"/>
    <mergeCell ref="A11:C11"/>
    <mergeCell ref="A14:E14"/>
    <mergeCell ref="A204:E204"/>
    <mergeCell ref="A206:C206"/>
    <mergeCell ref="B187:C187"/>
    <mergeCell ref="B191:C191"/>
    <mergeCell ref="B194:C194"/>
    <mergeCell ref="A207:C207"/>
    <mergeCell ref="B163:C163"/>
    <mergeCell ref="B167:C167"/>
    <mergeCell ref="B171:C171"/>
    <mergeCell ref="B175:C175"/>
    <mergeCell ref="B179:C179"/>
    <mergeCell ref="B183:C183"/>
    <mergeCell ref="B138:C138"/>
    <mergeCell ref="B143:C143"/>
    <mergeCell ref="B148:C148"/>
    <mergeCell ref="B152:C152"/>
    <mergeCell ref="A203:C203"/>
    <mergeCell ref="A200:C200"/>
    <mergeCell ref="A16:C16"/>
    <mergeCell ref="A198:C198"/>
    <mergeCell ref="A201:C201"/>
    <mergeCell ref="A12:C12"/>
    <mergeCell ref="A244:C244"/>
    <mergeCell ref="B268:C268"/>
    <mergeCell ref="A277:C277"/>
    <mergeCell ref="B278:C278"/>
    <mergeCell ref="B280:C280"/>
    <mergeCell ref="B282:C282"/>
    <mergeCell ref="B258:C258"/>
    <mergeCell ref="B260:C260"/>
    <mergeCell ref="B261:C261"/>
    <mergeCell ref="B262:C262"/>
    <mergeCell ref="A263:C263"/>
    <mergeCell ref="B223:C223"/>
    <mergeCell ref="B226:C226"/>
    <mergeCell ref="B295:C295"/>
    <mergeCell ref="B296:C296"/>
    <mergeCell ref="A297:C297"/>
    <mergeCell ref="B298:C298"/>
    <mergeCell ref="B301:C301"/>
    <mergeCell ref="B304:C304"/>
    <mergeCell ref="B283:C283"/>
    <mergeCell ref="B284:C284"/>
    <mergeCell ref="A285:C285"/>
    <mergeCell ref="B286:C286"/>
    <mergeCell ref="B287:C287"/>
    <mergeCell ref="B291:C291"/>
    <mergeCell ref="B246:C246"/>
    <mergeCell ref="A249:C249"/>
    <mergeCell ref="B250:C250"/>
    <mergeCell ref="B253:C253"/>
    <mergeCell ref="B254:C254"/>
    <mergeCell ref="B229:C229"/>
    <mergeCell ref="B230:C230"/>
    <mergeCell ref="B231:C231"/>
    <mergeCell ref="B232:C232"/>
    <mergeCell ref="B241:C241"/>
    <mergeCell ref="B384:C384"/>
    <mergeCell ref="B388:C388"/>
    <mergeCell ref="B391:C391"/>
    <mergeCell ref="A205:C205"/>
    <mergeCell ref="A395:C395"/>
    <mergeCell ref="A396:C396"/>
    <mergeCell ref="B360:C360"/>
    <mergeCell ref="B364:C364"/>
    <mergeCell ref="B368:C368"/>
    <mergeCell ref="B372:C372"/>
    <mergeCell ref="B376:C376"/>
    <mergeCell ref="B380:C380"/>
    <mergeCell ref="B335:C335"/>
    <mergeCell ref="B340:C340"/>
    <mergeCell ref="B345:C345"/>
    <mergeCell ref="B349:C349"/>
    <mergeCell ref="B354:C354"/>
    <mergeCell ref="A359:C359"/>
    <mergeCell ref="B307:C307"/>
    <mergeCell ref="B312:C312"/>
    <mergeCell ref="B315:C315"/>
    <mergeCell ref="B320:C320"/>
    <mergeCell ref="B325:C325"/>
    <mergeCell ref="B330:C330"/>
    <mergeCell ref="B418:C418"/>
    <mergeCell ref="B419:C419"/>
    <mergeCell ref="B420:C420"/>
    <mergeCell ref="B421:C421"/>
    <mergeCell ref="B430:C430"/>
    <mergeCell ref="A433:C433"/>
    <mergeCell ref="A408:C408"/>
    <mergeCell ref="A409:C409"/>
    <mergeCell ref="B412:C412"/>
    <mergeCell ref="B415:C415"/>
    <mergeCell ref="B416:C416"/>
    <mergeCell ref="B417:C417"/>
    <mergeCell ref="B435:C435"/>
    <mergeCell ref="A438:C438"/>
    <mergeCell ref="B439:C439"/>
    <mergeCell ref="B442:C442"/>
    <mergeCell ref="B443:C443"/>
    <mergeCell ref="A453:C453"/>
    <mergeCell ref="A454:C454"/>
    <mergeCell ref="A466:C466"/>
    <mergeCell ref="A467:C467"/>
    <mergeCell ref="B512:C512"/>
    <mergeCell ref="A521:C521"/>
    <mergeCell ref="B522:C522"/>
    <mergeCell ref="B524:C524"/>
    <mergeCell ref="A526:C526"/>
    <mergeCell ref="B528:C528"/>
    <mergeCell ref="B446:C446"/>
    <mergeCell ref="A447:C447"/>
    <mergeCell ref="B449:C449"/>
    <mergeCell ref="B450:C450"/>
    <mergeCell ref="B451:C451"/>
    <mergeCell ref="A507:C507"/>
    <mergeCell ref="B470:C470"/>
    <mergeCell ref="B473:C473"/>
    <mergeCell ref="B474:C474"/>
    <mergeCell ref="B475:C475"/>
    <mergeCell ref="B476:C476"/>
    <mergeCell ref="B477:C477"/>
    <mergeCell ref="B478:C478"/>
    <mergeCell ref="B479:C479"/>
    <mergeCell ref="B488:C488"/>
    <mergeCell ref="B497:C497"/>
    <mergeCell ref="B500:C500"/>
    <mergeCell ref="B501:C501"/>
    <mergeCell ref="B541:C541"/>
    <mergeCell ref="B542:C542"/>
    <mergeCell ref="A543:C543"/>
    <mergeCell ref="B544:C544"/>
    <mergeCell ref="B547:C547"/>
    <mergeCell ref="B550:C550"/>
    <mergeCell ref="B529:C529"/>
    <mergeCell ref="B530:C530"/>
    <mergeCell ref="A531:C531"/>
    <mergeCell ref="B532:C532"/>
    <mergeCell ref="B533:C533"/>
    <mergeCell ref="B537:C537"/>
    <mergeCell ref="B581:C581"/>
    <mergeCell ref="B586:C586"/>
    <mergeCell ref="B591:C591"/>
    <mergeCell ref="B595:C595"/>
    <mergeCell ref="B600:C600"/>
    <mergeCell ref="A605:C605"/>
    <mergeCell ref="B553:C553"/>
    <mergeCell ref="B558:C558"/>
    <mergeCell ref="B561:C561"/>
    <mergeCell ref="B566:C566"/>
    <mergeCell ref="B571:C571"/>
    <mergeCell ref="B576:C576"/>
    <mergeCell ref="B661:C661"/>
    <mergeCell ref="B662:C662"/>
    <mergeCell ref="B630:C630"/>
    <mergeCell ref="B634:C634"/>
    <mergeCell ref="B637:C637"/>
    <mergeCell ref="A641:E641"/>
    <mergeCell ref="A642:C642"/>
    <mergeCell ref="A643:C643"/>
    <mergeCell ref="B606:C606"/>
    <mergeCell ref="B610:C610"/>
    <mergeCell ref="B614:C614"/>
    <mergeCell ref="B618:C618"/>
    <mergeCell ref="B622:C622"/>
    <mergeCell ref="B626:C626"/>
    <mergeCell ref="A13:C13"/>
    <mergeCell ref="B702:C702"/>
    <mergeCell ref="B693:C693"/>
    <mergeCell ref="A694:C694"/>
    <mergeCell ref="B696:C696"/>
    <mergeCell ref="B697:C697"/>
    <mergeCell ref="B698:C698"/>
    <mergeCell ref="A699:C699"/>
    <mergeCell ref="B680:C680"/>
    <mergeCell ref="A683:C683"/>
    <mergeCell ref="B684:C684"/>
    <mergeCell ref="B687:C687"/>
    <mergeCell ref="B688:C688"/>
    <mergeCell ref="A690:C690"/>
    <mergeCell ref="B663:C663"/>
    <mergeCell ref="B664:C664"/>
    <mergeCell ref="B665:C665"/>
    <mergeCell ref="B666:C666"/>
    <mergeCell ref="B675:C675"/>
    <mergeCell ref="A678:C678"/>
    <mergeCell ref="A653:C653"/>
    <mergeCell ref="A654:C654"/>
    <mergeCell ref="B657:C657"/>
    <mergeCell ref="B660:C660"/>
  </mergeCells>
  <printOptions horizontalCentered="1"/>
  <pageMargins left="3.937007874015748E-2" right="3.937007874015748E-2" top="0.55118110236220474" bottom="0.55118110236220474" header="0.31496062992125984" footer="0.31496062992125984"/>
  <pageSetup paperSize="9" scale="80" fitToHeight="2" orientation="portrait" r:id="rId1"/>
  <headerFooter alignWithMargins="0">
    <oddFooter>&amp;R&amp;P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K74"/>
  <sheetViews>
    <sheetView zoomScaleNormal="100" zoomScaleSheetLayoutView="100" workbookViewId="0">
      <selection activeCell="C74" sqref="C74"/>
    </sheetView>
  </sheetViews>
  <sheetFormatPr defaultRowHeight="12.75" x14ac:dyDescent="0.2"/>
  <cols>
    <col min="1" max="1" width="4.5703125" style="45" customWidth="1"/>
    <col min="2" max="2" width="58.85546875" style="44" customWidth="1"/>
    <col min="3" max="3" width="19.85546875" style="45" customWidth="1"/>
    <col min="4" max="4" width="20" style="45" customWidth="1"/>
    <col min="5" max="248" width="9.140625" style="45"/>
    <col min="249" max="249" width="5.140625" style="45" customWidth="1"/>
    <col min="250" max="250" width="60.42578125" style="45" customWidth="1"/>
    <col min="251" max="251" width="10" style="45" customWidth="1"/>
    <col min="252" max="252" width="10.7109375" style="45" customWidth="1"/>
    <col min="253" max="253" width="14.140625" style="45" customWidth="1"/>
    <col min="254" max="254" width="10.7109375" style="45" customWidth="1"/>
    <col min="255" max="255" width="10.140625" style="45" customWidth="1"/>
    <col min="256" max="256" width="9.85546875" style="45" customWidth="1"/>
    <col min="257" max="257" width="10.28515625" style="45" customWidth="1"/>
    <col min="258" max="504" width="9.140625" style="45"/>
    <col min="505" max="505" width="5.140625" style="45" customWidth="1"/>
    <col min="506" max="506" width="60.42578125" style="45" customWidth="1"/>
    <col min="507" max="507" width="10" style="45" customWidth="1"/>
    <col min="508" max="508" width="10.7109375" style="45" customWidth="1"/>
    <col min="509" max="509" width="14.140625" style="45" customWidth="1"/>
    <col min="510" max="510" width="10.7109375" style="45" customWidth="1"/>
    <col min="511" max="511" width="10.140625" style="45" customWidth="1"/>
    <col min="512" max="512" width="9.85546875" style="45" customWidth="1"/>
    <col min="513" max="513" width="10.28515625" style="45" customWidth="1"/>
    <col min="514" max="760" width="9.140625" style="45"/>
    <col min="761" max="761" width="5.140625" style="45" customWidth="1"/>
    <col min="762" max="762" width="60.42578125" style="45" customWidth="1"/>
    <col min="763" max="763" width="10" style="45" customWidth="1"/>
    <col min="764" max="764" width="10.7109375" style="45" customWidth="1"/>
    <col min="765" max="765" width="14.140625" style="45" customWidth="1"/>
    <col min="766" max="766" width="10.7109375" style="45" customWidth="1"/>
    <col min="767" max="767" width="10.140625" style="45" customWidth="1"/>
    <col min="768" max="768" width="9.85546875" style="45" customWidth="1"/>
    <col min="769" max="769" width="10.28515625" style="45" customWidth="1"/>
    <col min="770" max="1016" width="9.140625" style="45"/>
    <col min="1017" max="1017" width="5.140625" style="45" customWidth="1"/>
    <col min="1018" max="1018" width="60.42578125" style="45" customWidth="1"/>
    <col min="1019" max="1019" width="10" style="45" customWidth="1"/>
    <col min="1020" max="1020" width="10.7109375" style="45" customWidth="1"/>
    <col min="1021" max="1021" width="14.140625" style="45" customWidth="1"/>
    <col min="1022" max="1022" width="10.7109375" style="45" customWidth="1"/>
    <col min="1023" max="1023" width="10.140625" style="45" customWidth="1"/>
    <col min="1024" max="1024" width="9.85546875" style="45" customWidth="1"/>
    <col min="1025" max="1025" width="10.28515625" style="45" customWidth="1"/>
    <col min="1026" max="1272" width="9.140625" style="45"/>
    <col min="1273" max="1273" width="5.140625" style="45" customWidth="1"/>
    <col min="1274" max="1274" width="60.42578125" style="45" customWidth="1"/>
    <col min="1275" max="1275" width="10" style="45" customWidth="1"/>
    <col min="1276" max="1276" width="10.7109375" style="45" customWidth="1"/>
    <col min="1277" max="1277" width="14.140625" style="45" customWidth="1"/>
    <col min="1278" max="1278" width="10.7109375" style="45" customWidth="1"/>
    <col min="1279" max="1279" width="10.140625" style="45" customWidth="1"/>
    <col min="1280" max="1280" width="9.85546875" style="45" customWidth="1"/>
    <col min="1281" max="1281" width="10.28515625" style="45" customWidth="1"/>
    <col min="1282" max="1528" width="9.140625" style="45"/>
    <col min="1529" max="1529" width="5.140625" style="45" customWidth="1"/>
    <col min="1530" max="1530" width="60.42578125" style="45" customWidth="1"/>
    <col min="1531" max="1531" width="10" style="45" customWidth="1"/>
    <col min="1532" max="1532" width="10.7109375" style="45" customWidth="1"/>
    <col min="1533" max="1533" width="14.140625" style="45" customWidth="1"/>
    <col min="1534" max="1534" width="10.7109375" style="45" customWidth="1"/>
    <col min="1535" max="1535" width="10.140625" style="45" customWidth="1"/>
    <col min="1536" max="1536" width="9.85546875" style="45" customWidth="1"/>
    <col min="1537" max="1537" width="10.28515625" style="45" customWidth="1"/>
    <col min="1538" max="1784" width="9.140625" style="45"/>
    <col min="1785" max="1785" width="5.140625" style="45" customWidth="1"/>
    <col min="1786" max="1786" width="60.42578125" style="45" customWidth="1"/>
    <col min="1787" max="1787" width="10" style="45" customWidth="1"/>
    <col min="1788" max="1788" width="10.7109375" style="45" customWidth="1"/>
    <col min="1789" max="1789" width="14.140625" style="45" customWidth="1"/>
    <col min="1790" max="1790" width="10.7109375" style="45" customWidth="1"/>
    <col min="1791" max="1791" width="10.140625" style="45" customWidth="1"/>
    <col min="1792" max="1792" width="9.85546875" style="45" customWidth="1"/>
    <col min="1793" max="1793" width="10.28515625" style="45" customWidth="1"/>
    <col min="1794" max="2040" width="9.140625" style="45"/>
    <col min="2041" max="2041" width="5.140625" style="45" customWidth="1"/>
    <col min="2042" max="2042" width="60.42578125" style="45" customWidth="1"/>
    <col min="2043" max="2043" width="10" style="45" customWidth="1"/>
    <col min="2044" max="2044" width="10.7109375" style="45" customWidth="1"/>
    <col min="2045" max="2045" width="14.140625" style="45" customWidth="1"/>
    <col min="2046" max="2046" width="10.7109375" style="45" customWidth="1"/>
    <col min="2047" max="2047" width="10.140625" style="45" customWidth="1"/>
    <col min="2048" max="2048" width="9.85546875" style="45" customWidth="1"/>
    <col min="2049" max="2049" width="10.28515625" style="45" customWidth="1"/>
    <col min="2050" max="2296" width="9.140625" style="45"/>
    <col min="2297" max="2297" width="5.140625" style="45" customWidth="1"/>
    <col min="2298" max="2298" width="60.42578125" style="45" customWidth="1"/>
    <col min="2299" max="2299" width="10" style="45" customWidth="1"/>
    <col min="2300" max="2300" width="10.7109375" style="45" customWidth="1"/>
    <col min="2301" max="2301" width="14.140625" style="45" customWidth="1"/>
    <col min="2302" max="2302" width="10.7109375" style="45" customWidth="1"/>
    <col min="2303" max="2303" width="10.140625" style="45" customWidth="1"/>
    <col min="2304" max="2304" width="9.85546875" style="45" customWidth="1"/>
    <col min="2305" max="2305" width="10.28515625" style="45" customWidth="1"/>
    <col min="2306" max="2552" width="9.140625" style="45"/>
    <col min="2553" max="2553" width="5.140625" style="45" customWidth="1"/>
    <col min="2554" max="2554" width="60.42578125" style="45" customWidth="1"/>
    <col min="2555" max="2555" width="10" style="45" customWidth="1"/>
    <col min="2556" max="2556" width="10.7109375" style="45" customWidth="1"/>
    <col min="2557" max="2557" width="14.140625" style="45" customWidth="1"/>
    <col min="2558" max="2558" width="10.7109375" style="45" customWidth="1"/>
    <col min="2559" max="2559" width="10.140625" style="45" customWidth="1"/>
    <col min="2560" max="2560" width="9.85546875" style="45" customWidth="1"/>
    <col min="2561" max="2561" width="10.28515625" style="45" customWidth="1"/>
    <col min="2562" max="2808" width="9.140625" style="45"/>
    <col min="2809" max="2809" width="5.140625" style="45" customWidth="1"/>
    <col min="2810" max="2810" width="60.42578125" style="45" customWidth="1"/>
    <col min="2811" max="2811" width="10" style="45" customWidth="1"/>
    <col min="2812" max="2812" width="10.7109375" style="45" customWidth="1"/>
    <col min="2813" max="2813" width="14.140625" style="45" customWidth="1"/>
    <col min="2814" max="2814" width="10.7109375" style="45" customWidth="1"/>
    <col min="2815" max="2815" width="10.140625" style="45" customWidth="1"/>
    <col min="2816" max="2816" width="9.85546875" style="45" customWidth="1"/>
    <col min="2817" max="2817" width="10.28515625" style="45" customWidth="1"/>
    <col min="2818" max="3064" width="9.140625" style="45"/>
    <col min="3065" max="3065" width="5.140625" style="45" customWidth="1"/>
    <col min="3066" max="3066" width="60.42578125" style="45" customWidth="1"/>
    <col min="3067" max="3067" width="10" style="45" customWidth="1"/>
    <col min="3068" max="3068" width="10.7109375" style="45" customWidth="1"/>
    <col min="3069" max="3069" width="14.140625" style="45" customWidth="1"/>
    <col min="3070" max="3070" width="10.7109375" style="45" customWidth="1"/>
    <col min="3071" max="3071" width="10.140625" style="45" customWidth="1"/>
    <col min="3072" max="3072" width="9.85546875" style="45" customWidth="1"/>
    <col min="3073" max="3073" width="10.28515625" style="45" customWidth="1"/>
    <col min="3074" max="3320" width="9.140625" style="45"/>
    <col min="3321" max="3321" width="5.140625" style="45" customWidth="1"/>
    <col min="3322" max="3322" width="60.42578125" style="45" customWidth="1"/>
    <col min="3323" max="3323" width="10" style="45" customWidth="1"/>
    <col min="3324" max="3324" width="10.7109375" style="45" customWidth="1"/>
    <col min="3325" max="3325" width="14.140625" style="45" customWidth="1"/>
    <col min="3326" max="3326" width="10.7109375" style="45" customWidth="1"/>
    <col min="3327" max="3327" width="10.140625" style="45" customWidth="1"/>
    <col min="3328" max="3328" width="9.85546875" style="45" customWidth="1"/>
    <col min="3329" max="3329" width="10.28515625" style="45" customWidth="1"/>
    <col min="3330" max="3576" width="9.140625" style="45"/>
    <col min="3577" max="3577" width="5.140625" style="45" customWidth="1"/>
    <col min="3578" max="3578" width="60.42578125" style="45" customWidth="1"/>
    <col min="3579" max="3579" width="10" style="45" customWidth="1"/>
    <col min="3580" max="3580" width="10.7109375" style="45" customWidth="1"/>
    <col min="3581" max="3581" width="14.140625" style="45" customWidth="1"/>
    <col min="3582" max="3582" width="10.7109375" style="45" customWidth="1"/>
    <col min="3583" max="3583" width="10.140625" style="45" customWidth="1"/>
    <col min="3584" max="3584" width="9.85546875" style="45" customWidth="1"/>
    <col min="3585" max="3585" width="10.28515625" style="45" customWidth="1"/>
    <col min="3586" max="3832" width="9.140625" style="45"/>
    <col min="3833" max="3833" width="5.140625" style="45" customWidth="1"/>
    <col min="3834" max="3834" width="60.42578125" style="45" customWidth="1"/>
    <col min="3835" max="3835" width="10" style="45" customWidth="1"/>
    <col min="3836" max="3836" width="10.7109375" style="45" customWidth="1"/>
    <col min="3837" max="3837" width="14.140625" style="45" customWidth="1"/>
    <col min="3838" max="3838" width="10.7109375" style="45" customWidth="1"/>
    <col min="3839" max="3839" width="10.140625" style="45" customWidth="1"/>
    <col min="3840" max="3840" width="9.85546875" style="45" customWidth="1"/>
    <col min="3841" max="3841" width="10.28515625" style="45" customWidth="1"/>
    <col min="3842" max="4088" width="9.140625" style="45"/>
    <col min="4089" max="4089" width="5.140625" style="45" customWidth="1"/>
    <col min="4090" max="4090" width="60.42578125" style="45" customWidth="1"/>
    <col min="4091" max="4091" width="10" style="45" customWidth="1"/>
    <col min="4092" max="4092" width="10.7109375" style="45" customWidth="1"/>
    <col min="4093" max="4093" width="14.140625" style="45" customWidth="1"/>
    <col min="4094" max="4094" width="10.7109375" style="45" customWidth="1"/>
    <col min="4095" max="4095" width="10.140625" style="45" customWidth="1"/>
    <col min="4096" max="4096" width="9.85546875" style="45" customWidth="1"/>
    <col min="4097" max="4097" width="10.28515625" style="45" customWidth="1"/>
    <col min="4098" max="4344" width="9.140625" style="45"/>
    <col min="4345" max="4345" width="5.140625" style="45" customWidth="1"/>
    <col min="4346" max="4346" width="60.42578125" style="45" customWidth="1"/>
    <col min="4347" max="4347" width="10" style="45" customWidth="1"/>
    <col min="4348" max="4348" width="10.7109375" style="45" customWidth="1"/>
    <col min="4349" max="4349" width="14.140625" style="45" customWidth="1"/>
    <col min="4350" max="4350" width="10.7109375" style="45" customWidth="1"/>
    <col min="4351" max="4351" width="10.140625" style="45" customWidth="1"/>
    <col min="4352" max="4352" width="9.85546875" style="45" customWidth="1"/>
    <col min="4353" max="4353" width="10.28515625" style="45" customWidth="1"/>
    <col min="4354" max="4600" width="9.140625" style="45"/>
    <col min="4601" max="4601" width="5.140625" style="45" customWidth="1"/>
    <col min="4602" max="4602" width="60.42578125" style="45" customWidth="1"/>
    <col min="4603" max="4603" width="10" style="45" customWidth="1"/>
    <col min="4604" max="4604" width="10.7109375" style="45" customWidth="1"/>
    <col min="4605" max="4605" width="14.140625" style="45" customWidth="1"/>
    <col min="4606" max="4606" width="10.7109375" style="45" customWidth="1"/>
    <col min="4607" max="4607" width="10.140625" style="45" customWidth="1"/>
    <col min="4608" max="4608" width="9.85546875" style="45" customWidth="1"/>
    <col min="4609" max="4609" width="10.28515625" style="45" customWidth="1"/>
    <col min="4610" max="4856" width="9.140625" style="45"/>
    <col min="4857" max="4857" width="5.140625" style="45" customWidth="1"/>
    <col min="4858" max="4858" width="60.42578125" style="45" customWidth="1"/>
    <col min="4859" max="4859" width="10" style="45" customWidth="1"/>
    <col min="4860" max="4860" width="10.7109375" style="45" customWidth="1"/>
    <col min="4861" max="4861" width="14.140625" style="45" customWidth="1"/>
    <col min="4862" max="4862" width="10.7109375" style="45" customWidth="1"/>
    <col min="4863" max="4863" width="10.140625" style="45" customWidth="1"/>
    <col min="4864" max="4864" width="9.85546875" style="45" customWidth="1"/>
    <col min="4865" max="4865" width="10.28515625" style="45" customWidth="1"/>
    <col min="4866" max="5112" width="9.140625" style="45"/>
    <col min="5113" max="5113" width="5.140625" style="45" customWidth="1"/>
    <col min="5114" max="5114" width="60.42578125" style="45" customWidth="1"/>
    <col min="5115" max="5115" width="10" style="45" customWidth="1"/>
    <col min="5116" max="5116" width="10.7109375" style="45" customWidth="1"/>
    <col min="5117" max="5117" width="14.140625" style="45" customWidth="1"/>
    <col min="5118" max="5118" width="10.7109375" style="45" customWidth="1"/>
    <col min="5119" max="5119" width="10.140625" style="45" customWidth="1"/>
    <col min="5120" max="5120" width="9.85546875" style="45" customWidth="1"/>
    <col min="5121" max="5121" width="10.28515625" style="45" customWidth="1"/>
    <col min="5122" max="5368" width="9.140625" style="45"/>
    <col min="5369" max="5369" width="5.140625" style="45" customWidth="1"/>
    <col min="5370" max="5370" width="60.42578125" style="45" customWidth="1"/>
    <col min="5371" max="5371" width="10" style="45" customWidth="1"/>
    <col min="5372" max="5372" width="10.7109375" style="45" customWidth="1"/>
    <col min="5373" max="5373" width="14.140625" style="45" customWidth="1"/>
    <col min="5374" max="5374" width="10.7109375" style="45" customWidth="1"/>
    <col min="5375" max="5375" width="10.140625" style="45" customWidth="1"/>
    <col min="5376" max="5376" width="9.85546875" style="45" customWidth="1"/>
    <col min="5377" max="5377" width="10.28515625" style="45" customWidth="1"/>
    <col min="5378" max="5624" width="9.140625" style="45"/>
    <col min="5625" max="5625" width="5.140625" style="45" customWidth="1"/>
    <col min="5626" max="5626" width="60.42578125" style="45" customWidth="1"/>
    <col min="5627" max="5627" width="10" style="45" customWidth="1"/>
    <col min="5628" max="5628" width="10.7109375" style="45" customWidth="1"/>
    <col min="5629" max="5629" width="14.140625" style="45" customWidth="1"/>
    <col min="5630" max="5630" width="10.7109375" style="45" customWidth="1"/>
    <col min="5631" max="5631" width="10.140625" style="45" customWidth="1"/>
    <col min="5632" max="5632" width="9.85546875" style="45" customWidth="1"/>
    <col min="5633" max="5633" width="10.28515625" style="45" customWidth="1"/>
    <col min="5634" max="5880" width="9.140625" style="45"/>
    <col min="5881" max="5881" width="5.140625" style="45" customWidth="1"/>
    <col min="5882" max="5882" width="60.42578125" style="45" customWidth="1"/>
    <col min="5883" max="5883" width="10" style="45" customWidth="1"/>
    <col min="5884" max="5884" width="10.7109375" style="45" customWidth="1"/>
    <col min="5885" max="5885" width="14.140625" style="45" customWidth="1"/>
    <col min="5886" max="5886" width="10.7109375" style="45" customWidth="1"/>
    <col min="5887" max="5887" width="10.140625" style="45" customWidth="1"/>
    <col min="5888" max="5888" width="9.85546875" style="45" customWidth="1"/>
    <col min="5889" max="5889" width="10.28515625" style="45" customWidth="1"/>
    <col min="5890" max="6136" width="9.140625" style="45"/>
    <col min="6137" max="6137" width="5.140625" style="45" customWidth="1"/>
    <col min="6138" max="6138" width="60.42578125" style="45" customWidth="1"/>
    <col min="6139" max="6139" width="10" style="45" customWidth="1"/>
    <col min="6140" max="6140" width="10.7109375" style="45" customWidth="1"/>
    <col min="6141" max="6141" width="14.140625" style="45" customWidth="1"/>
    <col min="6142" max="6142" width="10.7109375" style="45" customWidth="1"/>
    <col min="6143" max="6143" width="10.140625" style="45" customWidth="1"/>
    <col min="6144" max="6144" width="9.85546875" style="45" customWidth="1"/>
    <col min="6145" max="6145" width="10.28515625" style="45" customWidth="1"/>
    <col min="6146" max="6392" width="9.140625" style="45"/>
    <col min="6393" max="6393" width="5.140625" style="45" customWidth="1"/>
    <col min="6394" max="6394" width="60.42578125" style="45" customWidth="1"/>
    <col min="6395" max="6395" width="10" style="45" customWidth="1"/>
    <col min="6396" max="6396" width="10.7109375" style="45" customWidth="1"/>
    <col min="6397" max="6397" width="14.140625" style="45" customWidth="1"/>
    <col min="6398" max="6398" width="10.7109375" style="45" customWidth="1"/>
    <col min="6399" max="6399" width="10.140625" style="45" customWidth="1"/>
    <col min="6400" max="6400" width="9.85546875" style="45" customWidth="1"/>
    <col min="6401" max="6401" width="10.28515625" style="45" customWidth="1"/>
    <col min="6402" max="6648" width="9.140625" style="45"/>
    <col min="6649" max="6649" width="5.140625" style="45" customWidth="1"/>
    <col min="6650" max="6650" width="60.42578125" style="45" customWidth="1"/>
    <col min="6651" max="6651" width="10" style="45" customWidth="1"/>
    <col min="6652" max="6652" width="10.7109375" style="45" customWidth="1"/>
    <col min="6653" max="6653" width="14.140625" style="45" customWidth="1"/>
    <col min="6654" max="6654" width="10.7109375" style="45" customWidth="1"/>
    <col min="6655" max="6655" width="10.140625" style="45" customWidth="1"/>
    <col min="6656" max="6656" width="9.85546875" style="45" customWidth="1"/>
    <col min="6657" max="6657" width="10.28515625" style="45" customWidth="1"/>
    <col min="6658" max="6904" width="9.140625" style="45"/>
    <col min="6905" max="6905" width="5.140625" style="45" customWidth="1"/>
    <col min="6906" max="6906" width="60.42578125" style="45" customWidth="1"/>
    <col min="6907" max="6907" width="10" style="45" customWidth="1"/>
    <col min="6908" max="6908" width="10.7109375" style="45" customWidth="1"/>
    <col min="6909" max="6909" width="14.140625" style="45" customWidth="1"/>
    <col min="6910" max="6910" width="10.7109375" style="45" customWidth="1"/>
    <col min="6911" max="6911" width="10.140625" style="45" customWidth="1"/>
    <col min="6912" max="6912" width="9.85546875" style="45" customWidth="1"/>
    <col min="6913" max="6913" width="10.28515625" style="45" customWidth="1"/>
    <col min="6914" max="7160" width="9.140625" style="45"/>
    <col min="7161" max="7161" width="5.140625" style="45" customWidth="1"/>
    <col min="7162" max="7162" width="60.42578125" style="45" customWidth="1"/>
    <col min="7163" max="7163" width="10" style="45" customWidth="1"/>
    <col min="7164" max="7164" width="10.7109375" style="45" customWidth="1"/>
    <col min="7165" max="7165" width="14.140625" style="45" customWidth="1"/>
    <col min="7166" max="7166" width="10.7109375" style="45" customWidth="1"/>
    <col min="7167" max="7167" width="10.140625" style="45" customWidth="1"/>
    <col min="7168" max="7168" width="9.85546875" style="45" customWidth="1"/>
    <col min="7169" max="7169" width="10.28515625" style="45" customWidth="1"/>
    <col min="7170" max="7416" width="9.140625" style="45"/>
    <col min="7417" max="7417" width="5.140625" style="45" customWidth="1"/>
    <col min="7418" max="7418" width="60.42578125" style="45" customWidth="1"/>
    <col min="7419" max="7419" width="10" style="45" customWidth="1"/>
    <col min="7420" max="7420" width="10.7109375" style="45" customWidth="1"/>
    <col min="7421" max="7421" width="14.140625" style="45" customWidth="1"/>
    <col min="7422" max="7422" width="10.7109375" style="45" customWidth="1"/>
    <col min="7423" max="7423" width="10.140625" style="45" customWidth="1"/>
    <col min="7424" max="7424" width="9.85546875" style="45" customWidth="1"/>
    <col min="7425" max="7425" width="10.28515625" style="45" customWidth="1"/>
    <col min="7426" max="7672" width="9.140625" style="45"/>
    <col min="7673" max="7673" width="5.140625" style="45" customWidth="1"/>
    <col min="7674" max="7674" width="60.42578125" style="45" customWidth="1"/>
    <col min="7675" max="7675" width="10" style="45" customWidth="1"/>
    <col min="7676" max="7676" width="10.7109375" style="45" customWidth="1"/>
    <col min="7677" max="7677" width="14.140625" style="45" customWidth="1"/>
    <col min="7678" max="7678" width="10.7109375" style="45" customWidth="1"/>
    <col min="7679" max="7679" width="10.140625" style="45" customWidth="1"/>
    <col min="7680" max="7680" width="9.85546875" style="45" customWidth="1"/>
    <col min="7681" max="7681" width="10.28515625" style="45" customWidth="1"/>
    <col min="7682" max="7928" width="9.140625" style="45"/>
    <col min="7929" max="7929" width="5.140625" style="45" customWidth="1"/>
    <col min="7930" max="7930" width="60.42578125" style="45" customWidth="1"/>
    <col min="7931" max="7931" width="10" style="45" customWidth="1"/>
    <col min="7932" max="7932" width="10.7109375" style="45" customWidth="1"/>
    <col min="7933" max="7933" width="14.140625" style="45" customWidth="1"/>
    <col min="7934" max="7934" width="10.7109375" style="45" customWidth="1"/>
    <col min="7935" max="7935" width="10.140625" style="45" customWidth="1"/>
    <col min="7936" max="7936" width="9.85546875" style="45" customWidth="1"/>
    <col min="7937" max="7937" width="10.28515625" style="45" customWidth="1"/>
    <col min="7938" max="8184" width="9.140625" style="45"/>
    <col min="8185" max="8185" width="5.140625" style="45" customWidth="1"/>
    <col min="8186" max="8186" width="60.42578125" style="45" customWidth="1"/>
    <col min="8187" max="8187" width="10" style="45" customWidth="1"/>
    <col min="8188" max="8188" width="10.7109375" style="45" customWidth="1"/>
    <col min="8189" max="8189" width="14.140625" style="45" customWidth="1"/>
    <col min="8190" max="8190" width="10.7109375" style="45" customWidth="1"/>
    <col min="8191" max="8191" width="10.140625" style="45" customWidth="1"/>
    <col min="8192" max="8192" width="9.85546875" style="45" customWidth="1"/>
    <col min="8193" max="8193" width="10.28515625" style="45" customWidth="1"/>
    <col min="8194" max="8440" width="9.140625" style="45"/>
    <col min="8441" max="8441" width="5.140625" style="45" customWidth="1"/>
    <col min="8442" max="8442" width="60.42578125" style="45" customWidth="1"/>
    <col min="8443" max="8443" width="10" style="45" customWidth="1"/>
    <col min="8444" max="8444" width="10.7109375" style="45" customWidth="1"/>
    <col min="8445" max="8445" width="14.140625" style="45" customWidth="1"/>
    <col min="8446" max="8446" width="10.7109375" style="45" customWidth="1"/>
    <col min="8447" max="8447" width="10.140625" style="45" customWidth="1"/>
    <col min="8448" max="8448" width="9.85546875" style="45" customWidth="1"/>
    <col min="8449" max="8449" width="10.28515625" style="45" customWidth="1"/>
    <col min="8450" max="8696" width="9.140625" style="45"/>
    <col min="8697" max="8697" width="5.140625" style="45" customWidth="1"/>
    <col min="8698" max="8698" width="60.42578125" style="45" customWidth="1"/>
    <col min="8699" max="8699" width="10" style="45" customWidth="1"/>
    <col min="8700" max="8700" width="10.7109375" style="45" customWidth="1"/>
    <col min="8701" max="8701" width="14.140625" style="45" customWidth="1"/>
    <col min="8702" max="8702" width="10.7109375" style="45" customWidth="1"/>
    <col min="8703" max="8703" width="10.140625" style="45" customWidth="1"/>
    <col min="8704" max="8704" width="9.85546875" style="45" customWidth="1"/>
    <col min="8705" max="8705" width="10.28515625" style="45" customWidth="1"/>
    <col min="8706" max="8952" width="9.140625" style="45"/>
    <col min="8953" max="8953" width="5.140625" style="45" customWidth="1"/>
    <col min="8954" max="8954" width="60.42578125" style="45" customWidth="1"/>
    <col min="8955" max="8955" width="10" style="45" customWidth="1"/>
    <col min="8956" max="8956" width="10.7109375" style="45" customWidth="1"/>
    <col min="8957" max="8957" width="14.140625" style="45" customWidth="1"/>
    <col min="8958" max="8958" width="10.7109375" style="45" customWidth="1"/>
    <col min="8959" max="8959" width="10.140625" style="45" customWidth="1"/>
    <col min="8960" max="8960" width="9.85546875" style="45" customWidth="1"/>
    <col min="8961" max="8961" width="10.28515625" style="45" customWidth="1"/>
    <col min="8962" max="9208" width="9.140625" style="45"/>
    <col min="9209" max="9209" width="5.140625" style="45" customWidth="1"/>
    <col min="9210" max="9210" width="60.42578125" style="45" customWidth="1"/>
    <col min="9211" max="9211" width="10" style="45" customWidth="1"/>
    <col min="9212" max="9212" width="10.7109375" style="45" customWidth="1"/>
    <col min="9213" max="9213" width="14.140625" style="45" customWidth="1"/>
    <col min="9214" max="9214" width="10.7109375" style="45" customWidth="1"/>
    <col min="9215" max="9215" width="10.140625" style="45" customWidth="1"/>
    <col min="9216" max="9216" width="9.85546875" style="45" customWidth="1"/>
    <col min="9217" max="9217" width="10.28515625" style="45" customWidth="1"/>
    <col min="9218" max="9464" width="9.140625" style="45"/>
    <col min="9465" max="9465" width="5.140625" style="45" customWidth="1"/>
    <col min="9466" max="9466" width="60.42578125" style="45" customWidth="1"/>
    <col min="9467" max="9467" width="10" style="45" customWidth="1"/>
    <col min="9468" max="9468" width="10.7109375" style="45" customWidth="1"/>
    <col min="9469" max="9469" width="14.140625" style="45" customWidth="1"/>
    <col min="9470" max="9470" width="10.7109375" style="45" customWidth="1"/>
    <col min="9471" max="9471" width="10.140625" style="45" customWidth="1"/>
    <col min="9472" max="9472" width="9.85546875" style="45" customWidth="1"/>
    <col min="9473" max="9473" width="10.28515625" style="45" customWidth="1"/>
    <col min="9474" max="9720" width="9.140625" style="45"/>
    <col min="9721" max="9721" width="5.140625" style="45" customWidth="1"/>
    <col min="9722" max="9722" width="60.42578125" style="45" customWidth="1"/>
    <col min="9723" max="9723" width="10" style="45" customWidth="1"/>
    <col min="9724" max="9724" width="10.7109375" style="45" customWidth="1"/>
    <col min="9725" max="9725" width="14.140625" style="45" customWidth="1"/>
    <col min="9726" max="9726" width="10.7109375" style="45" customWidth="1"/>
    <col min="9727" max="9727" width="10.140625" style="45" customWidth="1"/>
    <col min="9728" max="9728" width="9.85546875" style="45" customWidth="1"/>
    <col min="9729" max="9729" width="10.28515625" style="45" customWidth="1"/>
    <col min="9730" max="9976" width="9.140625" style="45"/>
    <col min="9977" max="9977" width="5.140625" style="45" customWidth="1"/>
    <col min="9978" max="9978" width="60.42578125" style="45" customWidth="1"/>
    <col min="9979" max="9979" width="10" style="45" customWidth="1"/>
    <col min="9980" max="9980" width="10.7109375" style="45" customWidth="1"/>
    <col min="9981" max="9981" width="14.140625" style="45" customWidth="1"/>
    <col min="9982" max="9982" width="10.7109375" style="45" customWidth="1"/>
    <col min="9983" max="9983" width="10.140625" style="45" customWidth="1"/>
    <col min="9984" max="9984" width="9.85546875" style="45" customWidth="1"/>
    <col min="9985" max="9985" width="10.28515625" style="45" customWidth="1"/>
    <col min="9986" max="10232" width="9.140625" style="45"/>
    <col min="10233" max="10233" width="5.140625" style="45" customWidth="1"/>
    <col min="10234" max="10234" width="60.42578125" style="45" customWidth="1"/>
    <col min="10235" max="10235" width="10" style="45" customWidth="1"/>
    <col min="10236" max="10236" width="10.7109375" style="45" customWidth="1"/>
    <col min="10237" max="10237" width="14.140625" style="45" customWidth="1"/>
    <col min="10238" max="10238" width="10.7109375" style="45" customWidth="1"/>
    <col min="10239" max="10239" width="10.140625" style="45" customWidth="1"/>
    <col min="10240" max="10240" width="9.85546875" style="45" customWidth="1"/>
    <col min="10241" max="10241" width="10.28515625" style="45" customWidth="1"/>
    <col min="10242" max="10488" width="9.140625" style="45"/>
    <col min="10489" max="10489" width="5.140625" style="45" customWidth="1"/>
    <col min="10490" max="10490" width="60.42578125" style="45" customWidth="1"/>
    <col min="10491" max="10491" width="10" style="45" customWidth="1"/>
    <col min="10492" max="10492" width="10.7109375" style="45" customWidth="1"/>
    <col min="10493" max="10493" width="14.140625" style="45" customWidth="1"/>
    <col min="10494" max="10494" width="10.7109375" style="45" customWidth="1"/>
    <col min="10495" max="10495" width="10.140625" style="45" customWidth="1"/>
    <col min="10496" max="10496" width="9.85546875" style="45" customWidth="1"/>
    <col min="10497" max="10497" width="10.28515625" style="45" customWidth="1"/>
    <col min="10498" max="10744" width="9.140625" style="45"/>
    <col min="10745" max="10745" width="5.140625" style="45" customWidth="1"/>
    <col min="10746" max="10746" width="60.42578125" style="45" customWidth="1"/>
    <col min="10747" max="10747" width="10" style="45" customWidth="1"/>
    <col min="10748" max="10748" width="10.7109375" style="45" customWidth="1"/>
    <col min="10749" max="10749" width="14.140625" style="45" customWidth="1"/>
    <col min="10750" max="10750" width="10.7109375" style="45" customWidth="1"/>
    <col min="10751" max="10751" width="10.140625" style="45" customWidth="1"/>
    <col min="10752" max="10752" width="9.85546875" style="45" customWidth="1"/>
    <col min="10753" max="10753" width="10.28515625" style="45" customWidth="1"/>
    <col min="10754" max="11000" width="9.140625" style="45"/>
    <col min="11001" max="11001" width="5.140625" style="45" customWidth="1"/>
    <col min="11002" max="11002" width="60.42578125" style="45" customWidth="1"/>
    <col min="11003" max="11003" width="10" style="45" customWidth="1"/>
    <col min="11004" max="11004" width="10.7109375" style="45" customWidth="1"/>
    <col min="11005" max="11005" width="14.140625" style="45" customWidth="1"/>
    <col min="11006" max="11006" width="10.7109375" style="45" customWidth="1"/>
    <col min="11007" max="11007" width="10.140625" style="45" customWidth="1"/>
    <col min="11008" max="11008" width="9.85546875" style="45" customWidth="1"/>
    <col min="11009" max="11009" width="10.28515625" style="45" customWidth="1"/>
    <col min="11010" max="11256" width="9.140625" style="45"/>
    <col min="11257" max="11257" width="5.140625" style="45" customWidth="1"/>
    <col min="11258" max="11258" width="60.42578125" style="45" customWidth="1"/>
    <col min="11259" max="11259" width="10" style="45" customWidth="1"/>
    <col min="11260" max="11260" width="10.7109375" style="45" customWidth="1"/>
    <col min="11261" max="11261" width="14.140625" style="45" customWidth="1"/>
    <col min="11262" max="11262" width="10.7109375" style="45" customWidth="1"/>
    <col min="11263" max="11263" width="10.140625" style="45" customWidth="1"/>
    <col min="11264" max="11264" width="9.85546875" style="45" customWidth="1"/>
    <col min="11265" max="11265" width="10.28515625" style="45" customWidth="1"/>
    <col min="11266" max="11512" width="9.140625" style="45"/>
    <col min="11513" max="11513" width="5.140625" style="45" customWidth="1"/>
    <col min="11514" max="11514" width="60.42578125" style="45" customWidth="1"/>
    <col min="11515" max="11515" width="10" style="45" customWidth="1"/>
    <col min="11516" max="11516" width="10.7109375" style="45" customWidth="1"/>
    <col min="11517" max="11517" width="14.140625" style="45" customWidth="1"/>
    <col min="11518" max="11518" width="10.7109375" style="45" customWidth="1"/>
    <col min="11519" max="11519" width="10.140625" style="45" customWidth="1"/>
    <col min="11520" max="11520" width="9.85546875" style="45" customWidth="1"/>
    <col min="11521" max="11521" width="10.28515625" style="45" customWidth="1"/>
    <col min="11522" max="11768" width="9.140625" style="45"/>
    <col min="11769" max="11769" width="5.140625" style="45" customWidth="1"/>
    <col min="11770" max="11770" width="60.42578125" style="45" customWidth="1"/>
    <col min="11771" max="11771" width="10" style="45" customWidth="1"/>
    <col min="11772" max="11772" width="10.7109375" style="45" customWidth="1"/>
    <col min="11773" max="11773" width="14.140625" style="45" customWidth="1"/>
    <col min="11774" max="11774" width="10.7109375" style="45" customWidth="1"/>
    <col min="11775" max="11775" width="10.140625" style="45" customWidth="1"/>
    <col min="11776" max="11776" width="9.85546875" style="45" customWidth="1"/>
    <col min="11777" max="11777" width="10.28515625" style="45" customWidth="1"/>
    <col min="11778" max="12024" width="9.140625" style="45"/>
    <col min="12025" max="12025" width="5.140625" style="45" customWidth="1"/>
    <col min="12026" max="12026" width="60.42578125" style="45" customWidth="1"/>
    <col min="12027" max="12027" width="10" style="45" customWidth="1"/>
    <col min="12028" max="12028" width="10.7109375" style="45" customWidth="1"/>
    <col min="12029" max="12029" width="14.140625" style="45" customWidth="1"/>
    <col min="12030" max="12030" width="10.7109375" style="45" customWidth="1"/>
    <col min="12031" max="12031" width="10.140625" style="45" customWidth="1"/>
    <col min="12032" max="12032" width="9.85546875" style="45" customWidth="1"/>
    <col min="12033" max="12033" width="10.28515625" style="45" customWidth="1"/>
    <col min="12034" max="12280" width="9.140625" style="45"/>
    <col min="12281" max="12281" width="5.140625" style="45" customWidth="1"/>
    <col min="12282" max="12282" width="60.42578125" style="45" customWidth="1"/>
    <col min="12283" max="12283" width="10" style="45" customWidth="1"/>
    <col min="12284" max="12284" width="10.7109375" style="45" customWidth="1"/>
    <col min="12285" max="12285" width="14.140625" style="45" customWidth="1"/>
    <col min="12286" max="12286" width="10.7109375" style="45" customWidth="1"/>
    <col min="12287" max="12287" width="10.140625" style="45" customWidth="1"/>
    <col min="12288" max="12288" width="9.85546875" style="45" customWidth="1"/>
    <col min="12289" max="12289" width="10.28515625" style="45" customWidth="1"/>
    <col min="12290" max="12536" width="9.140625" style="45"/>
    <col min="12537" max="12537" width="5.140625" style="45" customWidth="1"/>
    <col min="12538" max="12538" width="60.42578125" style="45" customWidth="1"/>
    <col min="12539" max="12539" width="10" style="45" customWidth="1"/>
    <col min="12540" max="12540" width="10.7109375" style="45" customWidth="1"/>
    <col min="12541" max="12541" width="14.140625" style="45" customWidth="1"/>
    <col min="12542" max="12542" width="10.7109375" style="45" customWidth="1"/>
    <col min="12543" max="12543" width="10.140625" style="45" customWidth="1"/>
    <col min="12544" max="12544" width="9.85546875" style="45" customWidth="1"/>
    <col min="12545" max="12545" width="10.28515625" style="45" customWidth="1"/>
    <col min="12546" max="12792" width="9.140625" style="45"/>
    <col min="12793" max="12793" width="5.140625" style="45" customWidth="1"/>
    <col min="12794" max="12794" width="60.42578125" style="45" customWidth="1"/>
    <col min="12795" max="12795" width="10" style="45" customWidth="1"/>
    <col min="12796" max="12796" width="10.7109375" style="45" customWidth="1"/>
    <col min="12797" max="12797" width="14.140625" style="45" customWidth="1"/>
    <col min="12798" max="12798" width="10.7109375" style="45" customWidth="1"/>
    <col min="12799" max="12799" width="10.140625" style="45" customWidth="1"/>
    <col min="12800" max="12800" width="9.85546875" style="45" customWidth="1"/>
    <col min="12801" max="12801" width="10.28515625" style="45" customWidth="1"/>
    <col min="12802" max="13048" width="9.140625" style="45"/>
    <col min="13049" max="13049" width="5.140625" style="45" customWidth="1"/>
    <col min="13050" max="13050" width="60.42578125" style="45" customWidth="1"/>
    <col min="13051" max="13051" width="10" style="45" customWidth="1"/>
    <col min="13052" max="13052" width="10.7109375" style="45" customWidth="1"/>
    <col min="13053" max="13053" width="14.140625" style="45" customWidth="1"/>
    <col min="13054" max="13054" width="10.7109375" style="45" customWidth="1"/>
    <col min="13055" max="13055" width="10.140625" style="45" customWidth="1"/>
    <col min="13056" max="13056" width="9.85546875" style="45" customWidth="1"/>
    <col min="13057" max="13057" width="10.28515625" style="45" customWidth="1"/>
    <col min="13058" max="13304" width="9.140625" style="45"/>
    <col min="13305" max="13305" width="5.140625" style="45" customWidth="1"/>
    <col min="13306" max="13306" width="60.42578125" style="45" customWidth="1"/>
    <col min="13307" max="13307" width="10" style="45" customWidth="1"/>
    <col min="13308" max="13308" width="10.7109375" style="45" customWidth="1"/>
    <col min="13309" max="13309" width="14.140625" style="45" customWidth="1"/>
    <col min="13310" max="13310" width="10.7109375" style="45" customWidth="1"/>
    <col min="13311" max="13311" width="10.140625" style="45" customWidth="1"/>
    <col min="13312" max="13312" width="9.85546875" style="45" customWidth="1"/>
    <col min="13313" max="13313" width="10.28515625" style="45" customWidth="1"/>
    <col min="13314" max="13560" width="9.140625" style="45"/>
    <col min="13561" max="13561" width="5.140625" style="45" customWidth="1"/>
    <col min="13562" max="13562" width="60.42578125" style="45" customWidth="1"/>
    <col min="13563" max="13563" width="10" style="45" customWidth="1"/>
    <col min="13564" max="13564" width="10.7109375" style="45" customWidth="1"/>
    <col min="13565" max="13565" width="14.140625" style="45" customWidth="1"/>
    <col min="13566" max="13566" width="10.7109375" style="45" customWidth="1"/>
    <col min="13567" max="13567" width="10.140625" style="45" customWidth="1"/>
    <col min="13568" max="13568" width="9.85546875" style="45" customWidth="1"/>
    <col min="13569" max="13569" width="10.28515625" style="45" customWidth="1"/>
    <col min="13570" max="13816" width="9.140625" style="45"/>
    <col min="13817" max="13817" width="5.140625" style="45" customWidth="1"/>
    <col min="13818" max="13818" width="60.42578125" style="45" customWidth="1"/>
    <col min="13819" max="13819" width="10" style="45" customWidth="1"/>
    <col min="13820" max="13820" width="10.7109375" style="45" customWidth="1"/>
    <col min="13821" max="13821" width="14.140625" style="45" customWidth="1"/>
    <col min="13822" max="13822" width="10.7109375" style="45" customWidth="1"/>
    <col min="13823" max="13823" width="10.140625" style="45" customWidth="1"/>
    <col min="13824" max="13824" width="9.85546875" style="45" customWidth="1"/>
    <col min="13825" max="13825" width="10.28515625" style="45" customWidth="1"/>
    <col min="13826" max="14072" width="9.140625" style="45"/>
    <col min="14073" max="14073" width="5.140625" style="45" customWidth="1"/>
    <col min="14074" max="14074" width="60.42578125" style="45" customWidth="1"/>
    <col min="14075" max="14075" width="10" style="45" customWidth="1"/>
    <col min="14076" max="14076" width="10.7109375" style="45" customWidth="1"/>
    <col min="14077" max="14077" width="14.140625" style="45" customWidth="1"/>
    <col min="14078" max="14078" width="10.7109375" style="45" customWidth="1"/>
    <col min="14079" max="14079" width="10.140625" style="45" customWidth="1"/>
    <col min="14080" max="14080" width="9.85546875" style="45" customWidth="1"/>
    <col min="14081" max="14081" width="10.28515625" style="45" customWidth="1"/>
    <col min="14082" max="14328" width="9.140625" style="45"/>
    <col min="14329" max="14329" width="5.140625" style="45" customWidth="1"/>
    <col min="14330" max="14330" width="60.42578125" style="45" customWidth="1"/>
    <col min="14331" max="14331" width="10" style="45" customWidth="1"/>
    <col min="14332" max="14332" width="10.7109375" style="45" customWidth="1"/>
    <col min="14333" max="14333" width="14.140625" style="45" customWidth="1"/>
    <col min="14334" max="14334" width="10.7109375" style="45" customWidth="1"/>
    <col min="14335" max="14335" width="10.140625" style="45" customWidth="1"/>
    <col min="14336" max="14336" width="9.85546875" style="45" customWidth="1"/>
    <col min="14337" max="14337" width="10.28515625" style="45" customWidth="1"/>
    <col min="14338" max="14584" width="9.140625" style="45"/>
    <col min="14585" max="14585" width="5.140625" style="45" customWidth="1"/>
    <col min="14586" max="14586" width="60.42578125" style="45" customWidth="1"/>
    <col min="14587" max="14587" width="10" style="45" customWidth="1"/>
    <col min="14588" max="14588" width="10.7109375" style="45" customWidth="1"/>
    <col min="14589" max="14589" width="14.140625" style="45" customWidth="1"/>
    <col min="14590" max="14590" width="10.7109375" style="45" customWidth="1"/>
    <col min="14591" max="14591" width="10.140625" style="45" customWidth="1"/>
    <col min="14592" max="14592" width="9.85546875" style="45" customWidth="1"/>
    <col min="14593" max="14593" width="10.28515625" style="45" customWidth="1"/>
    <col min="14594" max="14840" width="9.140625" style="45"/>
    <col min="14841" max="14841" width="5.140625" style="45" customWidth="1"/>
    <col min="14842" max="14842" width="60.42578125" style="45" customWidth="1"/>
    <col min="14843" max="14843" width="10" style="45" customWidth="1"/>
    <col min="14844" max="14844" width="10.7109375" style="45" customWidth="1"/>
    <col min="14845" max="14845" width="14.140625" style="45" customWidth="1"/>
    <col min="14846" max="14846" width="10.7109375" style="45" customWidth="1"/>
    <col min="14847" max="14847" width="10.140625" style="45" customWidth="1"/>
    <col min="14848" max="14848" width="9.85546875" style="45" customWidth="1"/>
    <col min="14849" max="14849" width="10.28515625" style="45" customWidth="1"/>
    <col min="14850" max="15096" width="9.140625" style="45"/>
    <col min="15097" max="15097" width="5.140625" style="45" customWidth="1"/>
    <col min="15098" max="15098" width="60.42578125" style="45" customWidth="1"/>
    <col min="15099" max="15099" width="10" style="45" customWidth="1"/>
    <col min="15100" max="15100" width="10.7109375" style="45" customWidth="1"/>
    <col min="15101" max="15101" width="14.140625" style="45" customWidth="1"/>
    <col min="15102" max="15102" width="10.7109375" style="45" customWidth="1"/>
    <col min="15103" max="15103" width="10.140625" style="45" customWidth="1"/>
    <col min="15104" max="15104" width="9.85546875" style="45" customWidth="1"/>
    <col min="15105" max="15105" width="10.28515625" style="45" customWidth="1"/>
    <col min="15106" max="15352" width="9.140625" style="45"/>
    <col min="15353" max="15353" width="5.140625" style="45" customWidth="1"/>
    <col min="15354" max="15354" width="60.42578125" style="45" customWidth="1"/>
    <col min="15355" max="15355" width="10" style="45" customWidth="1"/>
    <col min="15356" max="15356" width="10.7109375" style="45" customWidth="1"/>
    <col min="15357" max="15357" width="14.140625" style="45" customWidth="1"/>
    <col min="15358" max="15358" width="10.7109375" style="45" customWidth="1"/>
    <col min="15359" max="15359" width="10.140625" style="45" customWidth="1"/>
    <col min="15360" max="15360" width="9.85546875" style="45" customWidth="1"/>
    <col min="15361" max="15361" width="10.28515625" style="45" customWidth="1"/>
    <col min="15362" max="15608" width="9.140625" style="45"/>
    <col min="15609" max="15609" width="5.140625" style="45" customWidth="1"/>
    <col min="15610" max="15610" width="60.42578125" style="45" customWidth="1"/>
    <col min="15611" max="15611" width="10" style="45" customWidth="1"/>
    <col min="15612" max="15612" width="10.7109375" style="45" customWidth="1"/>
    <col min="15613" max="15613" width="14.140625" style="45" customWidth="1"/>
    <col min="15614" max="15614" width="10.7109375" style="45" customWidth="1"/>
    <col min="15615" max="15615" width="10.140625" style="45" customWidth="1"/>
    <col min="15616" max="15616" width="9.85546875" style="45" customWidth="1"/>
    <col min="15617" max="15617" width="10.28515625" style="45" customWidth="1"/>
    <col min="15618" max="15864" width="9.140625" style="45"/>
    <col min="15865" max="15865" width="5.140625" style="45" customWidth="1"/>
    <col min="15866" max="15866" width="60.42578125" style="45" customWidth="1"/>
    <col min="15867" max="15867" width="10" style="45" customWidth="1"/>
    <col min="15868" max="15868" width="10.7109375" style="45" customWidth="1"/>
    <col min="15869" max="15869" width="14.140625" style="45" customWidth="1"/>
    <col min="15870" max="15870" width="10.7109375" style="45" customWidth="1"/>
    <col min="15871" max="15871" width="10.140625" style="45" customWidth="1"/>
    <col min="15872" max="15872" width="9.85546875" style="45" customWidth="1"/>
    <col min="15873" max="15873" width="10.28515625" style="45" customWidth="1"/>
    <col min="15874" max="16120" width="9.140625" style="45"/>
    <col min="16121" max="16121" width="5.140625" style="45" customWidth="1"/>
    <col min="16122" max="16122" width="60.42578125" style="45" customWidth="1"/>
    <col min="16123" max="16123" width="10" style="45" customWidth="1"/>
    <col min="16124" max="16124" width="10.7109375" style="45" customWidth="1"/>
    <col min="16125" max="16125" width="14.140625" style="45" customWidth="1"/>
    <col min="16126" max="16126" width="10.7109375" style="45" customWidth="1"/>
    <col min="16127" max="16127" width="10.140625" style="45" customWidth="1"/>
    <col min="16128" max="16128" width="9.85546875" style="45" customWidth="1"/>
    <col min="16129" max="16129" width="10.28515625" style="45" customWidth="1"/>
    <col min="16130" max="16384" width="9.140625" style="45"/>
  </cols>
  <sheetData>
    <row r="1" spans="1:4" x14ac:dyDescent="0.2">
      <c r="B1" s="60" t="s">
        <v>183</v>
      </c>
      <c r="C1" s="60"/>
      <c r="D1" s="92" t="s">
        <v>201</v>
      </c>
    </row>
    <row r="2" spans="1:4" ht="15.75" customHeight="1" x14ac:dyDescent="0.2">
      <c r="B2" s="61" t="s">
        <v>185</v>
      </c>
      <c r="C2" s="60"/>
      <c r="D2" s="60"/>
    </row>
    <row r="3" spans="1:4" ht="15.75" customHeight="1" x14ac:dyDescent="0.2">
      <c r="B3" s="61" t="s">
        <v>184</v>
      </c>
      <c r="C3" s="60"/>
      <c r="D3" s="60"/>
    </row>
    <row r="4" spans="1:4" ht="17.25" customHeight="1" x14ac:dyDescent="0.2">
      <c r="B4" s="60" t="s">
        <v>126</v>
      </c>
      <c r="C4" s="60"/>
      <c r="D4" s="60"/>
    </row>
    <row r="5" spans="1:4" ht="18" x14ac:dyDescent="0.25">
      <c r="A5" s="204" t="s">
        <v>127</v>
      </c>
      <c r="B5" s="204"/>
      <c r="C5" s="204"/>
      <c r="D5" s="204"/>
    </row>
    <row r="6" spans="1:4" ht="18" x14ac:dyDescent="0.2">
      <c r="A6" s="205" t="s">
        <v>199</v>
      </c>
      <c r="B6" s="205"/>
      <c r="C6" s="205"/>
      <c r="D6" s="205"/>
    </row>
    <row r="7" spans="1:4" ht="15.75" x14ac:dyDescent="0.2">
      <c r="A7" s="6" t="s">
        <v>3</v>
      </c>
      <c r="B7" s="62"/>
      <c r="C7" s="62"/>
      <c r="D7" s="99" t="s">
        <v>128</v>
      </c>
    </row>
    <row r="8" spans="1:4" ht="36" x14ac:dyDescent="0.2">
      <c r="A8" s="206" t="s">
        <v>5</v>
      </c>
      <c r="B8" s="207"/>
      <c r="C8" s="98" t="s">
        <v>198</v>
      </c>
      <c r="D8" s="58" t="s">
        <v>196</v>
      </c>
    </row>
    <row r="9" spans="1:4" ht="15.75" x14ac:dyDescent="0.2">
      <c r="A9" s="133" t="s">
        <v>137</v>
      </c>
      <c r="B9" s="133"/>
      <c r="C9" s="77">
        <f>C13+C29+C59</f>
        <v>57073643</v>
      </c>
      <c r="D9" s="77">
        <f>D13+D29+D59</f>
        <v>55388508</v>
      </c>
    </row>
    <row r="10" spans="1:4" ht="15.75" x14ac:dyDescent="0.2">
      <c r="A10" s="213" t="s">
        <v>172</v>
      </c>
      <c r="B10" s="214"/>
      <c r="C10" s="77">
        <f>C15+C22+C31+C38+C45+C60</f>
        <v>55398643</v>
      </c>
      <c r="D10" s="77">
        <f>D15+D22+D31+D38+D45+D60</f>
        <v>54042508</v>
      </c>
    </row>
    <row r="11" spans="1:4" ht="15.75" x14ac:dyDescent="0.2">
      <c r="A11" s="213" t="s">
        <v>173</v>
      </c>
      <c r="B11" s="214"/>
      <c r="C11" s="77">
        <f>C19+C27+C35+C43+C50+C65</f>
        <v>1675000</v>
      </c>
      <c r="D11" s="77">
        <f>D19+D27+D35+D43+D50+D65</f>
        <v>1346000</v>
      </c>
    </row>
    <row r="12" spans="1:4" ht="24" customHeight="1" x14ac:dyDescent="0.2">
      <c r="A12" s="208" t="s">
        <v>123</v>
      </c>
      <c r="B12" s="209"/>
      <c r="C12" s="209"/>
      <c r="D12" s="210"/>
    </row>
    <row r="13" spans="1:4" ht="18" x14ac:dyDescent="0.2">
      <c r="A13" s="215" t="s">
        <v>200</v>
      </c>
      <c r="B13" s="215"/>
      <c r="C13" s="131">
        <f>C14+C21</f>
        <v>11314426</v>
      </c>
      <c r="D13" s="131">
        <f>D14+D21</f>
        <v>14333938</v>
      </c>
    </row>
    <row r="14" spans="1:4" ht="32.25" customHeight="1" x14ac:dyDescent="0.2">
      <c r="A14" s="202" t="s">
        <v>190</v>
      </c>
      <c r="B14" s="203"/>
      <c r="C14" s="125">
        <f>C15+C19</f>
        <v>9627426</v>
      </c>
      <c r="D14" s="125">
        <f>D15+D19</f>
        <v>12388238</v>
      </c>
    </row>
    <row r="15" spans="1:4" s="63" customFormat="1" ht="15.75" x14ac:dyDescent="0.25">
      <c r="A15" s="200" t="s">
        <v>138</v>
      </c>
      <c r="B15" s="201"/>
      <c r="C15" s="126">
        <f>C16+C17+C18</f>
        <v>9627426</v>
      </c>
      <c r="D15" s="126">
        <f t="shared" ref="D15" si="0">D16+D17+D18</f>
        <v>12388238</v>
      </c>
    </row>
    <row r="16" spans="1:4" s="65" customFormat="1" ht="18" customHeight="1" x14ac:dyDescent="0.2">
      <c r="A16" s="198" t="s">
        <v>139</v>
      </c>
      <c r="B16" s="198"/>
      <c r="C16" s="85">
        <v>1537019</v>
      </c>
      <c r="D16" s="85">
        <v>1980982</v>
      </c>
    </row>
    <row r="17" spans="1:4" s="65" customFormat="1" ht="15" x14ac:dyDescent="0.2">
      <c r="A17" s="199" t="s">
        <v>140</v>
      </c>
      <c r="B17" s="199"/>
      <c r="C17" s="85">
        <v>8090407</v>
      </c>
      <c r="D17" s="85">
        <v>10407256</v>
      </c>
    </row>
    <row r="18" spans="1:4" s="65" customFormat="1" ht="15" x14ac:dyDescent="0.2">
      <c r="A18" s="198" t="s">
        <v>141</v>
      </c>
      <c r="B18" s="198"/>
      <c r="C18" s="85"/>
      <c r="D18" s="85"/>
    </row>
    <row r="19" spans="1:4" s="70" customFormat="1" ht="15.75" x14ac:dyDescent="0.25">
      <c r="A19" s="197" t="s">
        <v>142</v>
      </c>
      <c r="B19" s="197"/>
      <c r="C19" s="126">
        <f>C20</f>
        <v>0</v>
      </c>
      <c r="D19" s="126">
        <f t="shared" ref="D19" si="1">D20</f>
        <v>0</v>
      </c>
    </row>
    <row r="20" spans="1:4" s="63" customFormat="1" ht="15.6" customHeight="1" x14ac:dyDescent="0.25">
      <c r="A20" s="64" t="s">
        <v>143</v>
      </c>
      <c r="B20" s="71"/>
      <c r="C20" s="85"/>
      <c r="D20" s="85"/>
    </row>
    <row r="21" spans="1:4" s="63" customFormat="1" ht="35.25" customHeight="1" x14ac:dyDescent="0.25">
      <c r="A21" s="202" t="s">
        <v>191</v>
      </c>
      <c r="B21" s="203"/>
      <c r="C21" s="125">
        <f>C22+C27</f>
        <v>1687000</v>
      </c>
      <c r="D21" s="125">
        <f>D22+D27</f>
        <v>1945700</v>
      </c>
    </row>
    <row r="22" spans="1:4" s="63" customFormat="1" ht="17.25" customHeight="1" x14ac:dyDescent="0.25">
      <c r="A22" s="200" t="s">
        <v>138</v>
      </c>
      <c r="B22" s="201"/>
      <c r="C22" s="126">
        <f>C23+C24+C26</f>
        <v>1687000</v>
      </c>
      <c r="D22" s="126">
        <f t="shared" ref="D22" si="2">D23+D24</f>
        <v>1945700</v>
      </c>
    </row>
    <row r="23" spans="1:4" s="63" customFormat="1" ht="17.25" customHeight="1" x14ac:dyDescent="0.25">
      <c r="A23" s="198" t="s">
        <v>145</v>
      </c>
      <c r="B23" s="198"/>
      <c r="C23" s="85">
        <v>1456000</v>
      </c>
      <c r="D23" s="85">
        <v>1653700</v>
      </c>
    </row>
    <row r="24" spans="1:4" s="63" customFormat="1" ht="17.25" customHeight="1" x14ac:dyDescent="0.25">
      <c r="A24" s="199" t="s">
        <v>140</v>
      </c>
      <c r="B24" s="199"/>
      <c r="C24" s="85">
        <v>231000</v>
      </c>
      <c r="D24" s="85">
        <v>292000</v>
      </c>
    </row>
    <row r="25" spans="1:4" s="63" customFormat="1" ht="17.25" hidden="1" customHeight="1" x14ac:dyDescent="0.25">
      <c r="A25" s="198" t="s">
        <v>129</v>
      </c>
      <c r="B25" s="198"/>
      <c r="C25" s="85"/>
      <c r="D25" s="127"/>
    </row>
    <row r="26" spans="1:4" s="63" customFormat="1" ht="17.25" hidden="1" customHeight="1" x14ac:dyDescent="0.25">
      <c r="A26" s="199" t="s">
        <v>174</v>
      </c>
      <c r="B26" s="199"/>
      <c r="C26" s="85"/>
      <c r="D26" s="85"/>
    </row>
    <row r="27" spans="1:4" s="63" customFormat="1" ht="17.25" customHeight="1" x14ac:dyDescent="0.25">
      <c r="A27" s="197" t="s">
        <v>142</v>
      </c>
      <c r="B27" s="197"/>
      <c r="C27" s="126">
        <v>0</v>
      </c>
      <c r="D27" s="126">
        <v>0</v>
      </c>
    </row>
    <row r="28" spans="1:4" s="63" customFormat="1" ht="26.25" customHeight="1" x14ac:dyDescent="0.25">
      <c r="A28" s="208" t="s">
        <v>124</v>
      </c>
      <c r="B28" s="209"/>
      <c r="C28" s="209"/>
      <c r="D28" s="210"/>
    </row>
    <row r="29" spans="1:4" s="63" customFormat="1" ht="22.5" customHeight="1" x14ac:dyDescent="0.25">
      <c r="A29" s="211" t="s">
        <v>200</v>
      </c>
      <c r="B29" s="212"/>
      <c r="C29" s="131">
        <f>C30+C44+C37</f>
        <v>33341217</v>
      </c>
      <c r="D29" s="131">
        <f>D30+D44+D37</f>
        <v>27763570</v>
      </c>
    </row>
    <row r="30" spans="1:4" s="63" customFormat="1" ht="36" customHeight="1" x14ac:dyDescent="0.25">
      <c r="A30" s="202" t="s">
        <v>146</v>
      </c>
      <c r="B30" s="203"/>
      <c r="C30" s="125">
        <f>C31+C35</f>
        <v>20278220</v>
      </c>
      <c r="D30" s="125">
        <f t="shared" ref="D30" si="3">D31+D35</f>
        <v>14463570</v>
      </c>
    </row>
    <row r="31" spans="1:4" s="63" customFormat="1" ht="16.5" customHeight="1" x14ac:dyDescent="0.25">
      <c r="A31" s="200" t="s">
        <v>138</v>
      </c>
      <c r="B31" s="201"/>
      <c r="C31" s="126">
        <f t="shared" ref="C31" si="4">C32+C33+C34</f>
        <v>20129220</v>
      </c>
      <c r="D31" s="126">
        <f>D32+D33+D34</f>
        <v>14463570</v>
      </c>
    </row>
    <row r="32" spans="1:4" s="63" customFormat="1" ht="15" x14ac:dyDescent="0.25">
      <c r="A32" s="198" t="s">
        <v>145</v>
      </c>
      <c r="B32" s="198"/>
      <c r="C32" s="85">
        <v>16899570</v>
      </c>
      <c r="D32" s="85">
        <v>12050000</v>
      </c>
    </row>
    <row r="33" spans="1:4" s="63" customFormat="1" ht="15" x14ac:dyDescent="0.25">
      <c r="A33" s="199" t="s">
        <v>140</v>
      </c>
      <c r="B33" s="199"/>
      <c r="C33" s="85">
        <v>3131000</v>
      </c>
      <c r="D33" s="85">
        <v>2357570</v>
      </c>
    </row>
    <row r="34" spans="1:4" s="63" customFormat="1" ht="15" customHeight="1" x14ac:dyDescent="0.25">
      <c r="A34" s="198" t="s">
        <v>141</v>
      </c>
      <c r="B34" s="198"/>
      <c r="C34" s="85">
        <v>98650</v>
      </c>
      <c r="D34" s="85">
        <v>56000</v>
      </c>
    </row>
    <row r="35" spans="1:4" s="63" customFormat="1" ht="15.75" x14ac:dyDescent="0.25">
      <c r="A35" s="197" t="s">
        <v>142</v>
      </c>
      <c r="B35" s="197"/>
      <c r="C35" s="126">
        <f>C36</f>
        <v>149000</v>
      </c>
      <c r="D35" s="126">
        <f t="shared" ref="D35" si="5">D36</f>
        <v>0</v>
      </c>
    </row>
    <row r="36" spans="1:4" s="63" customFormat="1" ht="17.25" customHeight="1" x14ac:dyDescent="0.25">
      <c r="A36" s="64" t="s">
        <v>143</v>
      </c>
      <c r="B36" s="71"/>
      <c r="C36" s="85">
        <v>149000</v>
      </c>
      <c r="D36" s="85">
        <v>0</v>
      </c>
    </row>
    <row r="37" spans="1:4" s="63" customFormat="1" ht="17.25" customHeight="1" x14ac:dyDescent="0.25">
      <c r="A37" s="202" t="s">
        <v>147</v>
      </c>
      <c r="B37" s="203"/>
      <c r="C37" s="125">
        <f>C38+C43</f>
        <v>6416637</v>
      </c>
      <c r="D37" s="125">
        <f>D38+D43</f>
        <v>6350000</v>
      </c>
    </row>
    <row r="38" spans="1:4" s="63" customFormat="1" ht="17.25" customHeight="1" x14ac:dyDescent="0.25">
      <c r="A38" s="200" t="s">
        <v>138</v>
      </c>
      <c r="B38" s="201"/>
      <c r="C38" s="126">
        <f>C39+C40+C42</f>
        <v>6416637</v>
      </c>
      <c r="D38" s="126">
        <f t="shared" ref="D38" si="6">D39+D40</f>
        <v>6350000</v>
      </c>
    </row>
    <row r="39" spans="1:4" s="63" customFormat="1" ht="17.25" customHeight="1" x14ac:dyDescent="0.25">
      <c r="A39" s="198" t="s">
        <v>145</v>
      </c>
      <c r="B39" s="198"/>
      <c r="C39" s="85">
        <v>500000</v>
      </c>
      <c r="D39" s="85">
        <v>550000</v>
      </c>
    </row>
    <row r="40" spans="1:4" s="63" customFormat="1" ht="17.25" customHeight="1" x14ac:dyDescent="0.25">
      <c r="A40" s="199" t="s">
        <v>140</v>
      </c>
      <c r="B40" s="199"/>
      <c r="C40" s="85">
        <v>5916637</v>
      </c>
      <c r="D40" s="85">
        <v>5800000</v>
      </c>
    </row>
    <row r="41" spans="1:4" s="63" customFormat="1" ht="17.25" hidden="1" customHeight="1" x14ac:dyDescent="0.25">
      <c r="A41" s="198" t="s">
        <v>129</v>
      </c>
      <c r="B41" s="198"/>
      <c r="C41" s="85"/>
      <c r="D41" s="127"/>
    </row>
    <row r="42" spans="1:4" s="63" customFormat="1" ht="17.25" hidden="1" customHeight="1" x14ac:dyDescent="0.25">
      <c r="A42" s="199" t="s">
        <v>174</v>
      </c>
      <c r="B42" s="199"/>
      <c r="C42" s="85"/>
      <c r="D42" s="85"/>
    </row>
    <row r="43" spans="1:4" s="63" customFormat="1" ht="17.25" customHeight="1" x14ac:dyDescent="0.25">
      <c r="A43" s="197" t="s">
        <v>142</v>
      </c>
      <c r="B43" s="197"/>
      <c r="C43" s="126">
        <v>0</v>
      </c>
      <c r="D43" s="126">
        <v>0</v>
      </c>
    </row>
    <row r="44" spans="1:4" s="63" customFormat="1" ht="33.75" customHeight="1" x14ac:dyDescent="0.25">
      <c r="A44" s="202" t="s">
        <v>177</v>
      </c>
      <c r="B44" s="203"/>
      <c r="C44" s="125">
        <f>C45+C50</f>
        <v>6646360</v>
      </c>
      <c r="D44" s="125">
        <f>D45+D50</f>
        <v>6950000</v>
      </c>
    </row>
    <row r="45" spans="1:4" s="63" customFormat="1" ht="22.5" customHeight="1" x14ac:dyDescent="0.25">
      <c r="A45" s="200" t="s">
        <v>138</v>
      </c>
      <c r="B45" s="201"/>
      <c r="C45" s="126">
        <f>C46+C47+C49</f>
        <v>6646360</v>
      </c>
      <c r="D45" s="126">
        <f t="shared" ref="D45" si="7">D46+D47</f>
        <v>6950000</v>
      </c>
    </row>
    <row r="46" spans="1:4" s="63" customFormat="1" ht="15" x14ac:dyDescent="0.25">
      <c r="A46" s="198" t="s">
        <v>145</v>
      </c>
      <c r="B46" s="198"/>
      <c r="C46" s="85">
        <v>657000</v>
      </c>
      <c r="D46" s="85">
        <v>1000000</v>
      </c>
    </row>
    <row r="47" spans="1:4" s="63" customFormat="1" ht="15" x14ac:dyDescent="0.25">
      <c r="A47" s="199" t="s">
        <v>140</v>
      </c>
      <c r="B47" s="199"/>
      <c r="C47" s="85">
        <v>5989360</v>
      </c>
      <c r="D47" s="85">
        <v>5950000</v>
      </c>
    </row>
    <row r="48" spans="1:4" s="63" customFormat="1" ht="29.25" hidden="1" customHeight="1" x14ac:dyDescent="0.25">
      <c r="A48" s="198" t="s">
        <v>129</v>
      </c>
      <c r="B48" s="198"/>
      <c r="C48" s="85"/>
      <c r="D48" s="127"/>
    </row>
    <row r="49" spans="1:4" s="65" customFormat="1" ht="27.75" hidden="1" customHeight="1" x14ac:dyDescent="0.2">
      <c r="A49" s="199" t="s">
        <v>174</v>
      </c>
      <c r="B49" s="199"/>
      <c r="C49" s="85"/>
      <c r="D49" s="85"/>
    </row>
    <row r="50" spans="1:4" s="63" customFormat="1" ht="15.75" x14ac:dyDescent="0.25">
      <c r="A50" s="197" t="s">
        <v>142</v>
      </c>
      <c r="B50" s="197"/>
      <c r="C50" s="126">
        <f>C51</f>
        <v>0</v>
      </c>
      <c r="D50" s="126">
        <f t="shared" ref="D50" si="8">D51</f>
        <v>0</v>
      </c>
    </row>
    <row r="51" spans="1:4" s="63" customFormat="1" ht="15.6" customHeight="1" x14ac:dyDescent="0.25">
      <c r="A51" s="128" t="s">
        <v>193</v>
      </c>
      <c r="B51" s="129"/>
      <c r="C51" s="85">
        <f>C52</f>
        <v>0</v>
      </c>
      <c r="D51" s="130"/>
    </row>
    <row r="52" spans="1:4" s="63" customFormat="1" ht="15.6" hidden="1" customHeight="1" x14ac:dyDescent="0.25">
      <c r="A52" s="67" t="s">
        <v>130</v>
      </c>
      <c r="B52" s="68"/>
      <c r="C52" s="79">
        <f>C53</f>
        <v>0</v>
      </c>
      <c r="D52" s="72"/>
    </row>
    <row r="53" spans="1:4" s="63" customFormat="1" ht="15.6" hidden="1" customHeight="1" x14ac:dyDescent="0.25">
      <c r="A53" s="67" t="s">
        <v>131</v>
      </c>
      <c r="B53" s="68"/>
      <c r="C53" s="79">
        <f>C54+C55+C56+C57</f>
        <v>0</v>
      </c>
      <c r="D53" s="97">
        <f>D54+D55+D56+D57</f>
        <v>60000</v>
      </c>
    </row>
    <row r="54" spans="1:4" s="63" customFormat="1" ht="15.6" hidden="1" customHeight="1" x14ac:dyDescent="0.25">
      <c r="A54" s="67"/>
      <c r="B54" s="68" t="s">
        <v>132</v>
      </c>
      <c r="C54" s="80"/>
      <c r="D54" s="73"/>
    </row>
    <row r="55" spans="1:4" s="63" customFormat="1" ht="15.6" hidden="1" customHeight="1" x14ac:dyDescent="0.25">
      <c r="A55" s="74"/>
      <c r="B55" s="69" t="s">
        <v>133</v>
      </c>
      <c r="C55" s="80"/>
      <c r="D55" s="85">
        <v>60000</v>
      </c>
    </row>
    <row r="56" spans="1:4" s="63" customFormat="1" ht="15.6" hidden="1" customHeight="1" x14ac:dyDescent="0.25">
      <c r="A56" s="67"/>
      <c r="B56" s="66" t="s">
        <v>134</v>
      </c>
      <c r="C56" s="80">
        <v>0</v>
      </c>
      <c r="D56" s="73"/>
    </row>
    <row r="57" spans="1:4" s="63" customFormat="1" ht="15" hidden="1" customHeight="1" x14ac:dyDescent="0.25">
      <c r="A57" s="67"/>
      <c r="B57" s="66" t="s">
        <v>135</v>
      </c>
      <c r="C57" s="80">
        <v>0</v>
      </c>
      <c r="D57" s="73"/>
    </row>
    <row r="58" spans="1:4" ht="26.25" customHeight="1" x14ac:dyDescent="0.2">
      <c r="A58" s="208" t="s">
        <v>125</v>
      </c>
      <c r="B58" s="209"/>
      <c r="C58" s="209"/>
      <c r="D58" s="210"/>
    </row>
    <row r="59" spans="1:4" s="63" customFormat="1" ht="15.75" x14ac:dyDescent="0.25">
      <c r="A59" s="216" t="s">
        <v>144</v>
      </c>
      <c r="B59" s="217"/>
      <c r="C59" s="132">
        <f>C60+C65</f>
        <v>12418000</v>
      </c>
      <c r="D59" s="132">
        <f>D60+D65</f>
        <v>13291000</v>
      </c>
    </row>
    <row r="60" spans="1:4" s="63" customFormat="1" ht="15.75" x14ac:dyDescent="0.25">
      <c r="A60" s="200" t="s">
        <v>148</v>
      </c>
      <c r="B60" s="201"/>
      <c r="C60" s="126">
        <f>C61+C62+C63+C64</f>
        <v>10892000</v>
      </c>
      <c r="D60" s="126">
        <f t="shared" ref="D60" si="9">D61+D62+D63+D64</f>
        <v>11945000</v>
      </c>
    </row>
    <row r="61" spans="1:4" s="65" customFormat="1" ht="15" x14ac:dyDescent="0.2">
      <c r="A61" s="198" t="s">
        <v>149</v>
      </c>
      <c r="B61" s="198"/>
      <c r="C61" s="85">
        <v>6501000</v>
      </c>
      <c r="D61" s="130">
        <v>7132000</v>
      </c>
    </row>
    <row r="62" spans="1:4" s="65" customFormat="1" ht="15" x14ac:dyDescent="0.2">
      <c r="A62" s="199" t="s">
        <v>140</v>
      </c>
      <c r="B62" s="199"/>
      <c r="C62" s="85">
        <v>4256000</v>
      </c>
      <c r="D62" s="130">
        <v>4678000</v>
      </c>
    </row>
    <row r="63" spans="1:4" s="65" customFormat="1" ht="15" customHeight="1" x14ac:dyDescent="0.2">
      <c r="A63" s="198" t="s">
        <v>141</v>
      </c>
      <c r="B63" s="198"/>
      <c r="C63" s="85">
        <v>135000</v>
      </c>
      <c r="D63" s="85">
        <v>135000</v>
      </c>
    </row>
    <row r="64" spans="1:4" s="65" customFormat="1" ht="25.5" hidden="1" customHeight="1" x14ac:dyDescent="0.2">
      <c r="A64" s="199" t="s">
        <v>174</v>
      </c>
      <c r="B64" s="199"/>
      <c r="C64" s="85"/>
      <c r="D64" s="85"/>
    </row>
    <row r="65" spans="1:11" s="70" customFormat="1" ht="15.75" x14ac:dyDescent="0.25">
      <c r="A65" s="197" t="s">
        <v>142</v>
      </c>
      <c r="B65" s="197"/>
      <c r="C65" s="126">
        <f>C66</f>
        <v>1526000</v>
      </c>
      <c r="D65" s="126">
        <f t="shared" ref="D65" si="10">D66</f>
        <v>1346000</v>
      </c>
    </row>
    <row r="66" spans="1:11" s="63" customFormat="1" ht="15" x14ac:dyDescent="0.25">
      <c r="A66" s="64" t="s">
        <v>143</v>
      </c>
      <c r="B66" s="71"/>
      <c r="C66" s="85">
        <v>1526000</v>
      </c>
      <c r="D66" s="91">
        <v>1346000</v>
      </c>
    </row>
    <row r="67" spans="1:11" s="63" customFormat="1" ht="15" x14ac:dyDescent="0.25">
      <c r="A67" s="81"/>
      <c r="B67" s="82"/>
      <c r="C67" s="84"/>
      <c r="D67" s="83"/>
    </row>
    <row r="68" spans="1:11" x14ac:dyDescent="0.2">
      <c r="A68" s="75"/>
      <c r="B68" s="75"/>
    </row>
    <row r="69" spans="1:11" x14ac:dyDescent="0.2">
      <c r="A69" s="185"/>
      <c r="B69" s="185"/>
      <c r="C69" s="76"/>
      <c r="D69" s="76"/>
    </row>
    <row r="70" spans="1:11" x14ac:dyDescent="0.2">
      <c r="A70" s="185" t="s">
        <v>178</v>
      </c>
      <c r="B70" s="185"/>
      <c r="C70" s="185"/>
      <c r="D70" s="185"/>
      <c r="I70" s="44"/>
      <c r="J70" s="44"/>
      <c r="K70" s="44"/>
    </row>
    <row r="71" spans="1:11" x14ac:dyDescent="0.2">
      <c r="A71" s="186" t="s">
        <v>179</v>
      </c>
      <c r="B71" s="186"/>
      <c r="C71" s="186"/>
      <c r="D71" s="186"/>
      <c r="I71" s="44"/>
      <c r="J71" s="44"/>
      <c r="K71" s="44"/>
    </row>
    <row r="72" spans="1:11" x14ac:dyDescent="0.2">
      <c r="A72" s="185" t="s">
        <v>169</v>
      </c>
      <c r="B72" s="185"/>
      <c r="C72" s="185"/>
      <c r="D72" s="185"/>
      <c r="E72" s="185"/>
      <c r="I72" s="44"/>
      <c r="J72" s="44"/>
      <c r="K72" s="44"/>
    </row>
    <row r="74" spans="1:11" x14ac:dyDescent="0.2">
      <c r="B74" s="44" t="s">
        <v>202</v>
      </c>
      <c r="C74" s="45" t="s">
        <v>203</v>
      </c>
    </row>
  </sheetData>
  <mergeCells count="55">
    <mergeCell ref="A27:B27"/>
    <mergeCell ref="A24:B24"/>
    <mergeCell ref="A25:B25"/>
    <mergeCell ref="A26:B26"/>
    <mergeCell ref="A21:B21"/>
    <mergeCell ref="A22:B22"/>
    <mergeCell ref="A23:B23"/>
    <mergeCell ref="A13:B13"/>
    <mergeCell ref="A14:B14"/>
    <mergeCell ref="A72:E72"/>
    <mergeCell ref="A70:D70"/>
    <mergeCell ref="A71:D71"/>
    <mergeCell ref="A69:B69"/>
    <mergeCell ref="A60:B60"/>
    <mergeCell ref="A64:B64"/>
    <mergeCell ref="A62:B62"/>
    <mergeCell ref="A65:B65"/>
    <mergeCell ref="A63:B63"/>
    <mergeCell ref="A61:B61"/>
    <mergeCell ref="A34:B34"/>
    <mergeCell ref="A58:D58"/>
    <mergeCell ref="A59:B59"/>
    <mergeCell ref="A44:B44"/>
    <mergeCell ref="A5:D5"/>
    <mergeCell ref="A6:D6"/>
    <mergeCell ref="A8:B8"/>
    <mergeCell ref="A31:B31"/>
    <mergeCell ref="A9:B9"/>
    <mergeCell ref="A12:D12"/>
    <mergeCell ref="A30:B30"/>
    <mergeCell ref="A28:D28"/>
    <mergeCell ref="A29:B29"/>
    <mergeCell ref="A19:B19"/>
    <mergeCell ref="A16:B16"/>
    <mergeCell ref="A17:B17"/>
    <mergeCell ref="A15:B15"/>
    <mergeCell ref="A10:B10"/>
    <mergeCell ref="A11:B11"/>
    <mergeCell ref="A18:B18"/>
    <mergeCell ref="A50:B50"/>
    <mergeCell ref="A48:B48"/>
    <mergeCell ref="A46:B46"/>
    <mergeCell ref="A32:B32"/>
    <mergeCell ref="A33:B33"/>
    <mergeCell ref="A45:B45"/>
    <mergeCell ref="A47:B47"/>
    <mergeCell ref="A35:B35"/>
    <mergeCell ref="A49:B49"/>
    <mergeCell ref="A37:B37"/>
    <mergeCell ref="A38:B38"/>
    <mergeCell ref="A39:B39"/>
    <mergeCell ref="A40:B40"/>
    <mergeCell ref="A41:B41"/>
    <mergeCell ref="A42:B42"/>
    <mergeCell ref="A43:B43"/>
  </mergeCells>
  <printOptions horizontalCentered="1"/>
  <pageMargins left="0.31496062992126" right="0.31496062992126" top="0.35433070866141703" bottom="0.35433070866141703" header="0.31496062992126" footer="0.25062992126"/>
  <pageSetup paperSize="9" scale="75" orientation="portrait" r:id="rId1"/>
  <headerFooter>
    <oddFooter>&amp;R&amp;P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VENITURI</vt:lpstr>
      <vt:lpstr>CHELTUIELI</vt:lpstr>
      <vt:lpstr>CHELTUIELI!Print_Titles</vt:lpstr>
      <vt:lpstr>VENITURI!Print_Titles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2023-01-31T11:09:52Z</dcterms:modified>
</cp:coreProperties>
</file>